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erge\Downloads\"/>
    </mc:Choice>
  </mc:AlternateContent>
  <bookViews>
    <workbookView xWindow="0" yWindow="0" windowWidth="19200" windowHeight="11490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9" i="1"/>
  <c r="E8" i="1"/>
  <c r="E10" i="1"/>
  <c r="F63" i="5" l="1"/>
  <c r="E63" i="5"/>
  <c r="F70" i="5"/>
  <c r="E70" i="5"/>
  <c r="F66" i="5"/>
  <c r="E66" i="5"/>
  <c r="F65" i="5"/>
  <c r="E65" i="5"/>
  <c r="F64" i="5"/>
  <c r="E64" i="5"/>
  <c r="F62" i="5"/>
  <c r="E62" i="5"/>
  <c r="F61" i="5"/>
  <c r="E61" i="5"/>
  <c r="F60" i="5"/>
  <c r="E60" i="5"/>
  <c r="F51" i="5"/>
  <c r="E51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33" i="5"/>
  <c r="E33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13" i="5"/>
  <c r="E14" i="5"/>
  <c r="F14" i="5"/>
  <c r="F6" i="5"/>
  <c r="F5" i="5"/>
  <c r="F7" i="5"/>
  <c r="F8" i="5"/>
  <c r="F9" i="5"/>
  <c r="F10" i="5"/>
  <c r="F12" i="5"/>
  <c r="E5" i="5"/>
  <c r="E6" i="5"/>
  <c r="E7" i="5"/>
  <c r="E8" i="5"/>
  <c r="E9" i="5"/>
  <c r="E10" i="5"/>
  <c r="E4" i="5"/>
  <c r="F4" i="5"/>
  <c r="E19" i="1" l="1"/>
  <c r="E5" i="1" l="1"/>
  <c r="E6" i="1"/>
  <c r="E7" i="1"/>
  <c r="E11" i="1"/>
  <c r="E12" i="1"/>
  <c r="E13" i="1"/>
  <c r="E14" i="1"/>
  <c r="E15" i="1"/>
  <c r="E16" i="1"/>
  <c r="E17" i="1"/>
  <c r="E18" i="1"/>
  <c r="E4" i="1"/>
</calcChain>
</file>

<file path=xl/sharedStrings.xml><?xml version="1.0" encoding="utf-8"?>
<sst xmlns="http://schemas.openxmlformats.org/spreadsheetml/2006/main" count="451" uniqueCount="94">
  <si>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</si>
  <si>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</si>
  <si>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</si>
  <si>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</si>
  <si>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</si>
  <si>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</si>
  <si>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</si>
  <si>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</si>
  <si>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</si>
  <si>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</si>
  <si>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</si>
  <si>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</si>
  <si>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</si>
  <si>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</si>
  <si>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</si>
  <si>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</si>
  <si>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</si>
  <si>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Вывоз и утилизация ТКО</t>
  </si>
  <si>
    <t>Содержание придомовой территории</t>
  </si>
  <si>
    <t>Уборка мест общего пользования</t>
  </si>
  <si>
    <t>ВДПО</t>
  </si>
  <si>
    <t>Внутридомовое обслуживание газового оборудования</t>
  </si>
  <si>
    <t>Техническое обслуживание общедомовых конструктивных элементов</t>
  </si>
  <si>
    <t>0,05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</si>
  <si>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</si>
  <si>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</si>
  <si>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</si>
  <si>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</si>
  <si>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</si>
  <si>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</si>
  <si>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</si>
  <si>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м.п.</t>
  </si>
  <si>
    <t>ед.изм</t>
  </si>
  <si>
    <t>Мира 136</t>
  </si>
  <si>
    <t>Установка оптико-акустических датчиков в МОП</t>
  </si>
  <si>
    <t>Местный ремонт кровли</t>
  </si>
  <si>
    <t>Замена железных труб на полипропиленовые в техподвале: подача ГВС на верхнюю и нижнюю зоны, обвязка узла учета потребления холодного водоснабжения на подогрев.</t>
  </si>
  <si>
    <t>Местный ремонт в местах общего пользования.</t>
  </si>
  <si>
    <t>Окраска металлических ограждений технической кровли и вент камер</t>
  </si>
  <si>
    <t>Косметический ремонт стен ИТП и техподвала</t>
  </si>
  <si>
    <t>Местная покраска : забора, юордюров, калиток, ДИК и др.</t>
  </si>
  <si>
    <t>Ремонт металического ограждения хоккейного корта и волейбольной площадки</t>
  </si>
  <si>
    <t>посадка деревьев и цветов, ландшафтный дизайн.</t>
  </si>
  <si>
    <t>1 дом</t>
  </si>
  <si>
    <t>шт</t>
  </si>
  <si>
    <t>узел</t>
  </si>
  <si>
    <t>установка ДИК</t>
  </si>
  <si>
    <t>Шоссе Космонавтов 217</t>
  </si>
  <si>
    <t>установка и обвязка насосной станции в систему дренажа</t>
  </si>
  <si>
    <t>Замена противопожарных дверей в холле первого этажа</t>
  </si>
  <si>
    <t>нанесение резинового покрытия на крыльцо входной группы</t>
  </si>
  <si>
    <t>система</t>
  </si>
  <si>
    <t>1</t>
  </si>
  <si>
    <t>Шоссе Космонавтов 215</t>
  </si>
  <si>
    <t>Установка мембранного расширительного бака на верхней зоне ХГВС</t>
  </si>
  <si>
    <t>Замена вентилей на шаровые краны по стоякам системы отопления</t>
  </si>
  <si>
    <t>Шоссе Космонавтов 213</t>
  </si>
  <si>
    <t>Замена железных труб на полипропиленовые в техподвале: подача ГВС на верхнюю и нижнюю зоны, обвязка узла учета потребления холодного водоснабжения на подогрев. Обвязка теплообменников ГВС нижней и верхней зоны, замена лежанки ГВС 25 эт, замена обратки ГВС верхней и нижней зоны в тех подвале</t>
  </si>
  <si>
    <t>Замена уличной двери на лестничную клетку</t>
  </si>
  <si>
    <t>0</t>
  </si>
  <si>
    <t>мира 136</t>
  </si>
  <si>
    <t>5,52</t>
  </si>
  <si>
    <t>1,2</t>
  </si>
  <si>
    <t>1,03</t>
  </si>
  <si>
    <t>0,29</t>
  </si>
  <si>
    <t>2,87</t>
  </si>
  <si>
    <t>0,96</t>
  </si>
  <si>
    <t>Содержание конструктивных элементов зданий, обслуживание внутридомового инженерного оборудования. Аварийное обслуживание</t>
  </si>
  <si>
    <t xml:space="preserve"> обслуживание общедомовых приборов учета систем  отопления</t>
  </si>
  <si>
    <t>0,07</t>
  </si>
  <si>
    <t xml:space="preserve"> обслуживание общедомовыхприборов учета систем ХВС </t>
  </si>
  <si>
    <t>0,04</t>
  </si>
  <si>
    <t xml:space="preserve"> обслуживание общедомовыхприборов учета систем ГВС </t>
  </si>
  <si>
    <t xml:space="preserve"> обслуживание лифтового хозяйства</t>
  </si>
  <si>
    <t>4,7</t>
  </si>
  <si>
    <t>обслуживание дымоходов и вентиляционных шахт</t>
  </si>
  <si>
    <t>0,35</t>
  </si>
  <si>
    <t>сбор, передача в спец. Организации и обезвреживание ртутьсодержащих ламп</t>
  </si>
  <si>
    <t>0,06</t>
  </si>
  <si>
    <t>12474</t>
  </si>
  <si>
    <t>шк 217</t>
  </si>
  <si>
    <t>12519</t>
  </si>
  <si>
    <t>13406</t>
  </si>
  <si>
    <t>шк 215</t>
  </si>
  <si>
    <t>шк 213</t>
  </si>
  <si>
    <t>14794</t>
  </si>
  <si>
    <r>
      <t xml:space="preserve">Объем </t>
    </r>
    <r>
      <rPr>
        <sz val="11"/>
        <color theme="1"/>
        <rFont val="Calibri"/>
        <family val="2"/>
        <charset val="204"/>
        <scheme val="minor"/>
      </rPr>
      <t>(площадь жилых и нежилых полмещений)</t>
    </r>
  </si>
  <si>
    <r>
      <t xml:space="preserve">Кол-во </t>
    </r>
    <r>
      <rPr>
        <sz val="11"/>
        <color theme="1"/>
        <rFont val="Calibri"/>
        <family val="2"/>
        <charset val="204"/>
        <scheme val="minor"/>
      </rPr>
      <t>(кол-во месяцев)</t>
    </r>
  </si>
  <si>
    <t>тарифы от 12.03.2019</t>
  </si>
  <si>
    <t>Подготовка к отопительному сезону 2020-2021, сдача опрессовки, промывка теплообменников отопления и ГВС(замена вышедших из строя манометров, термометров, запорной арматуры)</t>
  </si>
  <si>
    <t>Замена железных труб на полипропиленовые в техподвале: обратка ГВС на верхнюю и нижнюю зоны, обвязка узла циркуляции ГВС</t>
  </si>
  <si>
    <t>Косметический ремонт техподвала</t>
  </si>
  <si>
    <t>устройство ДИК</t>
  </si>
  <si>
    <t>ремонт насосных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</si>
</sst>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/>
  </cellStyleXfs>
  <cellXfs count="41">
    <xf numFmtId="0" fontId="0" fillId="0" borderId="0" xfId="0"/>
    <xf numFmtId="49" fontId="0" fillId="3" borderId="1" xfId="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17" fontId="6" fillId="4" borderId="1" xfId="3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/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49" fontId="6" fillId="4" borderId="1" xfId="3" applyNumberFormat="1" applyFont="1" applyFill="1" applyBorder="1"/>
    <xf numFmtId="49" fontId="6" fillId="0" borderId="1" xfId="0" applyNumberFormat="1" applyFont="1" applyBorder="1"/>
    <xf numFmtId="0" fontId="0" fillId="0" borderId="0" xfId="0" applyFont="1"/>
    <xf numFmtId="0" fontId="4" fillId="2" borderId="1" xfId="1" applyFont="1" applyBorder="1" applyAlignment="1">
      <alignment horizontal="center" vertical="center" wrapText="1"/>
    </xf>
    <xf numFmtId="0" fontId="4" fillId="5" borderId="0" xfId="3" applyFont="1" applyFill="1" applyBorder="1"/>
    <xf numFmtId="0" fontId="0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/>
    <xf numFmtId="0" fontId="0" fillId="0" borderId="0" xfId="0" applyFont="1" applyBorder="1"/>
    <xf numFmtId="49" fontId="8" fillId="0" borderId="1" xfId="0" applyNumberFormat="1" applyFont="1" applyBorder="1" applyAlignment="1">
      <alignment wrapText="1"/>
    </xf>
    <xf numFmtId="49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/>
    <xf numFmtId="0" fontId="4" fillId="5" borderId="4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</cellXfs>
  <cellStyles count="4">
    <cellStyle name="20% —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0"/>
  <sheetViews>
    <sheetView workbookViewId="0">
      <pane ySplit="2" topLeftCell="A3" activePane="bottomLeft" state="frozen"/>
      <selection pane="bottomLeft" activeCell="B12" sqref="B12"/>
    </sheetView>
  </sheetViews>
  <sheetFormatPr defaultRowHeight="15" x14ac:dyDescent="0.25"/>
  <cols>
    <col min="1" max="1" width="68.28515625" style="26" customWidth="1"/>
    <col min="2" max="2" width="22.7109375" style="34" customWidth="1"/>
    <col min="3" max="3" width="24" style="34" customWidth="1"/>
    <col min="4" max="4" width="23.42578125" style="34" customWidth="1"/>
    <col min="5" max="5" width="22.85546875" style="34" customWidth="1"/>
    <col min="6" max="16384" width="9.140625" style="26"/>
  </cols>
  <sheetData>
    <row r="1" spans="1:17" ht="58.5" customHeight="1" x14ac:dyDescent="0.25">
      <c r="A1" s="36" t="s">
        <v>88</v>
      </c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9" customFormat="1" ht="60" customHeight="1" x14ac:dyDescent="0.25">
      <c r="A2" s="27" t="s">
        <v>8</v>
      </c>
      <c r="B2" s="1" t="s">
        <v>9</v>
      </c>
      <c r="C2" s="1" t="s">
        <v>86</v>
      </c>
      <c r="D2" s="1" t="s">
        <v>87</v>
      </c>
      <c r="E2" s="1" t="s">
        <v>10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9" customFormat="1" ht="31.5" customHeight="1" x14ac:dyDescent="0.25">
      <c r="A3" s="38" t="s">
        <v>60</v>
      </c>
      <c r="B3" s="39"/>
      <c r="C3" s="39"/>
      <c r="D3" s="39"/>
      <c r="E3" s="4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5">
      <c r="A4" s="30" t="s">
        <v>22</v>
      </c>
      <c r="B4" s="31" t="s">
        <v>61</v>
      </c>
      <c r="C4" s="31" t="s">
        <v>79</v>
      </c>
      <c r="D4" s="31" t="s">
        <v>24</v>
      </c>
      <c r="E4" s="31">
        <f>B4*C4*D4</f>
        <v>826277.76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25">
      <c r="A5" s="30" t="s">
        <v>68</v>
      </c>
      <c r="B5" s="31" t="s">
        <v>69</v>
      </c>
      <c r="C5" s="31" t="s">
        <v>79</v>
      </c>
      <c r="D5" s="31" t="s">
        <v>24</v>
      </c>
      <c r="E5" s="31">
        <f t="shared" ref="E5:E19" si="0">B5*C5*D5</f>
        <v>10478.16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35.25" customHeight="1" x14ac:dyDescent="0.25">
      <c r="A6" s="33" t="s">
        <v>67</v>
      </c>
      <c r="B6" s="31" t="s">
        <v>65</v>
      </c>
      <c r="C6" s="31" t="s">
        <v>79</v>
      </c>
      <c r="D6" s="31" t="s">
        <v>24</v>
      </c>
      <c r="E6" s="31">
        <f t="shared" si="0"/>
        <v>429604.56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0" t="s">
        <v>70</v>
      </c>
      <c r="B7" s="31" t="s">
        <v>71</v>
      </c>
      <c r="C7" s="31" t="s">
        <v>79</v>
      </c>
      <c r="D7" s="31" t="s">
        <v>24</v>
      </c>
      <c r="E7" s="31">
        <f t="shared" si="0"/>
        <v>5987.52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30" t="s">
        <v>75</v>
      </c>
      <c r="B8" s="31" t="s">
        <v>76</v>
      </c>
      <c r="C8" s="31" t="s">
        <v>79</v>
      </c>
      <c r="D8" s="31" t="s">
        <v>24</v>
      </c>
      <c r="E8" s="31">
        <f t="shared" si="0"/>
        <v>52390.8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30" x14ac:dyDescent="0.25">
      <c r="A9" s="30" t="s">
        <v>77</v>
      </c>
      <c r="B9" s="31" t="s">
        <v>78</v>
      </c>
      <c r="C9" s="31" t="s">
        <v>79</v>
      </c>
      <c r="D9" s="31" t="s">
        <v>24</v>
      </c>
      <c r="E9" s="31">
        <f t="shared" si="0"/>
        <v>8981.2800000000007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x14ac:dyDescent="0.25">
      <c r="A10" s="30" t="s">
        <v>72</v>
      </c>
      <c r="B10" s="31" t="s">
        <v>23</v>
      </c>
      <c r="C10" s="31" t="s">
        <v>79</v>
      </c>
      <c r="D10" s="31" t="s">
        <v>24</v>
      </c>
      <c r="E10" s="31">
        <f t="shared" ref="E10" si="1">B10*C10*D10</f>
        <v>7484.4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x14ac:dyDescent="0.25">
      <c r="A11" s="30" t="s">
        <v>73</v>
      </c>
      <c r="B11" s="31" t="s">
        <v>74</v>
      </c>
      <c r="C11" s="31" t="s">
        <v>79</v>
      </c>
      <c r="D11" s="31" t="s">
        <v>24</v>
      </c>
      <c r="E11" s="31">
        <f t="shared" si="0"/>
        <v>703533.6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x14ac:dyDescent="0.25">
      <c r="A12" s="30" t="s">
        <v>21</v>
      </c>
      <c r="B12" s="31" t="s">
        <v>59</v>
      </c>
      <c r="C12" s="31" t="s">
        <v>79</v>
      </c>
      <c r="D12" s="31" t="s">
        <v>24</v>
      </c>
      <c r="E12" s="31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x14ac:dyDescent="0.25">
      <c r="A13" s="30" t="s">
        <v>20</v>
      </c>
      <c r="B13" s="31" t="s">
        <v>66</v>
      </c>
      <c r="C13" s="31" t="s">
        <v>79</v>
      </c>
      <c r="D13" s="31" t="s">
        <v>24</v>
      </c>
      <c r="E13" s="31">
        <f t="shared" si="0"/>
        <v>143700.48000000001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x14ac:dyDescent="0.25">
      <c r="A14" s="30" t="s">
        <v>19</v>
      </c>
      <c r="B14" s="31" t="s">
        <v>63</v>
      </c>
      <c r="C14" s="31" t="s">
        <v>79</v>
      </c>
      <c r="D14" s="31" t="s">
        <v>24</v>
      </c>
      <c r="E14" s="31">
        <f t="shared" si="0"/>
        <v>154178.64000000001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x14ac:dyDescent="0.25">
      <c r="A15" s="30" t="s">
        <v>18</v>
      </c>
      <c r="B15" s="31" t="s">
        <v>62</v>
      </c>
      <c r="C15" s="31" t="s">
        <v>79</v>
      </c>
      <c r="D15" s="31" t="s">
        <v>24</v>
      </c>
      <c r="E15" s="31">
        <f t="shared" si="0"/>
        <v>179625.60000000001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x14ac:dyDescent="0.25">
      <c r="A16" s="30" t="s">
        <v>17</v>
      </c>
      <c r="B16" s="31" t="s">
        <v>64</v>
      </c>
      <c r="C16" s="31" t="s">
        <v>79</v>
      </c>
      <c r="D16" s="31" t="s">
        <v>24</v>
      </c>
      <c r="E16" s="31">
        <f t="shared" si="0"/>
        <v>43409.52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x14ac:dyDescent="0.25">
      <c r="A17" s="30" t="s">
        <v>16</v>
      </c>
      <c r="B17" s="31" t="s">
        <v>64</v>
      </c>
      <c r="C17" s="31" t="s">
        <v>79</v>
      </c>
      <c r="D17" s="31" t="s">
        <v>24</v>
      </c>
      <c r="E17" s="31">
        <f t="shared" si="0"/>
        <v>43409.52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0" t="s">
        <v>14</v>
      </c>
      <c r="B18" s="31" t="s">
        <v>61</v>
      </c>
      <c r="C18" s="31" t="s">
        <v>79</v>
      </c>
      <c r="D18" s="31" t="s">
        <v>24</v>
      </c>
      <c r="E18" s="31">
        <f t="shared" si="0"/>
        <v>826277.76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5">
      <c r="A19" s="30" t="s">
        <v>15</v>
      </c>
      <c r="B19" s="31" t="s">
        <v>61</v>
      </c>
      <c r="C19" s="31" t="s">
        <v>79</v>
      </c>
      <c r="D19" s="31" t="s">
        <v>24</v>
      </c>
      <c r="E19" s="31">
        <f t="shared" si="0"/>
        <v>826277.76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4.75" customHeight="1" x14ac:dyDescent="0.25">
      <c r="A20" s="35" t="s">
        <v>80</v>
      </c>
      <c r="B20" s="35"/>
      <c r="C20" s="35"/>
      <c r="D20" s="35"/>
      <c r="E20" s="35"/>
    </row>
    <row r="21" spans="1:17" x14ac:dyDescent="0.25">
      <c r="A21" s="30" t="s">
        <v>22</v>
      </c>
      <c r="B21" s="31" t="s">
        <v>61</v>
      </c>
      <c r="C21" s="31" t="s">
        <v>81</v>
      </c>
      <c r="D21" s="31" t="s">
        <v>24</v>
      </c>
      <c r="E21" s="31">
        <f>B21*C21*D21</f>
        <v>829258.56</v>
      </c>
    </row>
    <row r="22" spans="1:17" x14ac:dyDescent="0.25">
      <c r="A22" s="30" t="s">
        <v>68</v>
      </c>
      <c r="B22" s="31" t="s">
        <v>69</v>
      </c>
      <c r="C22" s="31" t="s">
        <v>81</v>
      </c>
      <c r="D22" s="31" t="s">
        <v>24</v>
      </c>
      <c r="E22" s="31">
        <f t="shared" ref="E22:E36" si="2">B22*C22*D22</f>
        <v>10515.96</v>
      </c>
    </row>
    <row r="23" spans="1:17" ht="24.75" x14ac:dyDescent="0.25">
      <c r="A23" s="33" t="s">
        <v>67</v>
      </c>
      <c r="B23" s="31" t="s">
        <v>65</v>
      </c>
      <c r="C23" s="31" t="s">
        <v>81</v>
      </c>
      <c r="D23" s="31" t="s">
        <v>24</v>
      </c>
      <c r="E23" s="31">
        <f t="shared" si="2"/>
        <v>431154.36</v>
      </c>
    </row>
    <row r="24" spans="1:17" x14ac:dyDescent="0.25">
      <c r="A24" s="30" t="s">
        <v>70</v>
      </c>
      <c r="B24" s="31" t="s">
        <v>71</v>
      </c>
      <c r="C24" s="31" t="s">
        <v>81</v>
      </c>
      <c r="D24" s="31" t="s">
        <v>24</v>
      </c>
      <c r="E24" s="31">
        <f t="shared" si="2"/>
        <v>6009.12</v>
      </c>
    </row>
    <row r="25" spans="1:17" x14ac:dyDescent="0.25">
      <c r="A25" s="30" t="s">
        <v>75</v>
      </c>
      <c r="B25" s="31" t="s">
        <v>76</v>
      </c>
      <c r="C25" s="31" t="s">
        <v>81</v>
      </c>
      <c r="D25" s="31" t="s">
        <v>24</v>
      </c>
      <c r="E25" s="31">
        <f t="shared" si="2"/>
        <v>52579.8</v>
      </c>
    </row>
    <row r="26" spans="1:17" ht="30" x14ac:dyDescent="0.25">
      <c r="A26" s="30" t="s">
        <v>77</v>
      </c>
      <c r="B26" s="31" t="s">
        <v>78</v>
      </c>
      <c r="C26" s="31" t="s">
        <v>81</v>
      </c>
      <c r="D26" s="31" t="s">
        <v>24</v>
      </c>
      <c r="E26" s="31">
        <f t="shared" si="2"/>
        <v>9013.68</v>
      </c>
    </row>
    <row r="27" spans="1:17" x14ac:dyDescent="0.25">
      <c r="A27" s="30" t="s">
        <v>72</v>
      </c>
      <c r="B27" s="31" t="s">
        <v>23</v>
      </c>
      <c r="C27" s="31" t="s">
        <v>81</v>
      </c>
      <c r="D27" s="31" t="s">
        <v>24</v>
      </c>
      <c r="E27" s="31">
        <f t="shared" si="2"/>
        <v>7511.4</v>
      </c>
    </row>
    <row r="28" spans="1:17" x14ac:dyDescent="0.25">
      <c r="A28" s="30" t="s">
        <v>73</v>
      </c>
      <c r="B28" s="31" t="s">
        <v>74</v>
      </c>
      <c r="C28" s="31" t="s">
        <v>81</v>
      </c>
      <c r="D28" s="31" t="s">
        <v>24</v>
      </c>
      <c r="E28" s="31">
        <f t="shared" si="2"/>
        <v>706071.6</v>
      </c>
    </row>
    <row r="29" spans="1:17" x14ac:dyDescent="0.25">
      <c r="A29" s="30" t="s">
        <v>21</v>
      </c>
      <c r="B29" s="31" t="s">
        <v>59</v>
      </c>
      <c r="C29" s="31" t="s">
        <v>81</v>
      </c>
      <c r="D29" s="31" t="s">
        <v>24</v>
      </c>
      <c r="E29" s="31">
        <f t="shared" si="2"/>
        <v>0</v>
      </c>
    </row>
    <row r="30" spans="1:17" x14ac:dyDescent="0.25">
      <c r="A30" s="30" t="s">
        <v>20</v>
      </c>
      <c r="B30" s="31" t="s">
        <v>66</v>
      </c>
      <c r="C30" s="31" t="s">
        <v>81</v>
      </c>
      <c r="D30" s="31" t="s">
        <v>24</v>
      </c>
      <c r="E30" s="31">
        <f t="shared" si="2"/>
        <v>144218.88</v>
      </c>
    </row>
    <row r="31" spans="1:17" x14ac:dyDescent="0.25">
      <c r="A31" s="30" t="s">
        <v>19</v>
      </c>
      <c r="B31" s="31" t="s">
        <v>63</v>
      </c>
      <c r="C31" s="31" t="s">
        <v>81</v>
      </c>
      <c r="D31" s="31" t="s">
        <v>24</v>
      </c>
      <c r="E31" s="31">
        <f t="shared" si="2"/>
        <v>154734.84</v>
      </c>
    </row>
    <row r="32" spans="1:17" x14ac:dyDescent="0.25">
      <c r="A32" s="30" t="s">
        <v>18</v>
      </c>
      <c r="B32" s="31" t="s">
        <v>62</v>
      </c>
      <c r="C32" s="31" t="s">
        <v>81</v>
      </c>
      <c r="D32" s="31" t="s">
        <v>24</v>
      </c>
      <c r="E32" s="31">
        <f t="shared" si="2"/>
        <v>180273.6</v>
      </c>
    </row>
    <row r="33" spans="1:5" x14ac:dyDescent="0.25">
      <c r="A33" s="30" t="s">
        <v>17</v>
      </c>
      <c r="B33" s="31" t="s">
        <v>64</v>
      </c>
      <c r="C33" s="31" t="s">
        <v>81</v>
      </c>
      <c r="D33" s="31" t="s">
        <v>24</v>
      </c>
      <c r="E33" s="31">
        <f t="shared" si="2"/>
        <v>43566.12</v>
      </c>
    </row>
    <row r="34" spans="1:5" x14ac:dyDescent="0.25">
      <c r="A34" s="30" t="s">
        <v>16</v>
      </c>
      <c r="B34" s="31" t="s">
        <v>64</v>
      </c>
      <c r="C34" s="31" t="s">
        <v>81</v>
      </c>
      <c r="D34" s="31" t="s">
        <v>24</v>
      </c>
      <c r="E34" s="31">
        <f t="shared" si="2"/>
        <v>43566.12</v>
      </c>
    </row>
    <row r="35" spans="1:5" x14ac:dyDescent="0.25">
      <c r="A35" s="30" t="s">
        <v>14</v>
      </c>
      <c r="B35" s="31" t="s">
        <v>61</v>
      </c>
      <c r="C35" s="31" t="s">
        <v>81</v>
      </c>
      <c r="D35" s="31" t="s">
        <v>24</v>
      </c>
      <c r="E35" s="31">
        <f t="shared" si="2"/>
        <v>829258.56</v>
      </c>
    </row>
    <row r="36" spans="1:5" x14ac:dyDescent="0.25">
      <c r="A36" s="30" t="s">
        <v>15</v>
      </c>
      <c r="B36" s="31" t="s">
        <v>61</v>
      </c>
      <c r="C36" s="31" t="s">
        <v>81</v>
      </c>
      <c r="D36" s="31" t="s">
        <v>24</v>
      </c>
      <c r="E36" s="31">
        <f t="shared" si="2"/>
        <v>829258.56</v>
      </c>
    </row>
    <row r="37" spans="1:5" ht="36.75" customHeight="1" x14ac:dyDescent="0.25">
      <c r="A37" s="35" t="s">
        <v>83</v>
      </c>
      <c r="B37" s="35"/>
      <c r="C37" s="35"/>
      <c r="D37" s="35"/>
      <c r="E37" s="35"/>
    </row>
    <row r="38" spans="1:5" x14ac:dyDescent="0.25">
      <c r="A38" s="30" t="s">
        <v>22</v>
      </c>
      <c r="B38" s="31" t="s">
        <v>61</v>
      </c>
      <c r="C38" s="31" t="s">
        <v>82</v>
      </c>
      <c r="D38" s="31" t="s">
        <v>24</v>
      </c>
      <c r="E38" s="31">
        <f>B38*C38*D38</f>
        <v>888013.44</v>
      </c>
    </row>
    <row r="39" spans="1:5" x14ac:dyDescent="0.25">
      <c r="A39" s="30" t="s">
        <v>68</v>
      </c>
      <c r="B39" s="31" t="s">
        <v>69</v>
      </c>
      <c r="C39" s="31" t="s">
        <v>82</v>
      </c>
      <c r="D39" s="31" t="s">
        <v>24</v>
      </c>
      <c r="E39" s="31">
        <f t="shared" ref="E39:E53" si="3">B39*C39*D39</f>
        <v>11261.04</v>
      </c>
    </row>
    <row r="40" spans="1:5" ht="24.75" x14ac:dyDescent="0.25">
      <c r="A40" s="33" t="s">
        <v>67</v>
      </c>
      <c r="B40" s="31" t="s">
        <v>65</v>
      </c>
      <c r="C40" s="31" t="s">
        <v>82</v>
      </c>
      <c r="D40" s="31" t="s">
        <v>24</v>
      </c>
      <c r="E40" s="31">
        <f t="shared" si="3"/>
        <v>461702.64</v>
      </c>
    </row>
    <row r="41" spans="1:5" x14ac:dyDescent="0.25">
      <c r="A41" s="30" t="s">
        <v>70</v>
      </c>
      <c r="B41" s="31" t="s">
        <v>71</v>
      </c>
      <c r="C41" s="31" t="s">
        <v>82</v>
      </c>
      <c r="D41" s="31" t="s">
        <v>24</v>
      </c>
      <c r="E41" s="31">
        <f t="shared" si="3"/>
        <v>6434.88</v>
      </c>
    </row>
    <row r="42" spans="1:5" x14ac:dyDescent="0.25">
      <c r="A42" s="30" t="s">
        <v>75</v>
      </c>
      <c r="B42" s="31" t="s">
        <v>76</v>
      </c>
      <c r="C42" s="31" t="s">
        <v>82</v>
      </c>
      <c r="D42" s="31" t="s">
        <v>24</v>
      </c>
      <c r="E42" s="31">
        <f t="shared" si="3"/>
        <v>56305.2</v>
      </c>
    </row>
    <row r="43" spans="1:5" ht="30" x14ac:dyDescent="0.25">
      <c r="A43" s="30" t="s">
        <v>77</v>
      </c>
      <c r="B43" s="31" t="s">
        <v>78</v>
      </c>
      <c r="C43" s="31" t="s">
        <v>82</v>
      </c>
      <c r="D43" s="31" t="s">
        <v>24</v>
      </c>
      <c r="E43" s="31">
        <f t="shared" si="3"/>
        <v>9652.32</v>
      </c>
    </row>
    <row r="44" spans="1:5" x14ac:dyDescent="0.25">
      <c r="A44" s="30" t="s">
        <v>72</v>
      </c>
      <c r="B44" s="31" t="s">
        <v>23</v>
      </c>
      <c r="C44" s="31" t="s">
        <v>82</v>
      </c>
      <c r="D44" s="31" t="s">
        <v>24</v>
      </c>
      <c r="E44" s="31">
        <f t="shared" si="3"/>
        <v>8043.6</v>
      </c>
    </row>
    <row r="45" spans="1:5" x14ac:dyDescent="0.25">
      <c r="A45" s="30" t="s">
        <v>73</v>
      </c>
      <c r="B45" s="31" t="s">
        <v>74</v>
      </c>
      <c r="C45" s="31" t="s">
        <v>82</v>
      </c>
      <c r="D45" s="31" t="s">
        <v>24</v>
      </c>
      <c r="E45" s="31">
        <f t="shared" si="3"/>
        <v>756098.4</v>
      </c>
    </row>
    <row r="46" spans="1:5" x14ac:dyDescent="0.25">
      <c r="A46" s="30" t="s">
        <v>21</v>
      </c>
      <c r="B46" s="31" t="s">
        <v>59</v>
      </c>
      <c r="C46" s="31" t="s">
        <v>82</v>
      </c>
      <c r="D46" s="31" t="s">
        <v>24</v>
      </c>
      <c r="E46" s="31">
        <f t="shared" si="3"/>
        <v>0</v>
      </c>
    </row>
    <row r="47" spans="1:5" x14ac:dyDescent="0.25">
      <c r="A47" s="30" t="s">
        <v>20</v>
      </c>
      <c r="B47" s="31" t="s">
        <v>66</v>
      </c>
      <c r="C47" s="31" t="s">
        <v>82</v>
      </c>
      <c r="D47" s="31" t="s">
        <v>24</v>
      </c>
      <c r="E47" s="31">
        <f t="shared" si="3"/>
        <v>154437.12</v>
      </c>
    </row>
    <row r="48" spans="1:5" x14ac:dyDescent="0.25">
      <c r="A48" s="30" t="s">
        <v>19</v>
      </c>
      <c r="B48" s="31" t="s">
        <v>63</v>
      </c>
      <c r="C48" s="31" t="s">
        <v>82</v>
      </c>
      <c r="D48" s="31" t="s">
        <v>24</v>
      </c>
      <c r="E48" s="31">
        <f t="shared" si="3"/>
        <v>165698.16</v>
      </c>
    </row>
    <row r="49" spans="1:5" x14ac:dyDescent="0.25">
      <c r="A49" s="30" t="s">
        <v>18</v>
      </c>
      <c r="B49" s="31" t="s">
        <v>62</v>
      </c>
      <c r="C49" s="31" t="s">
        <v>82</v>
      </c>
      <c r="D49" s="31" t="s">
        <v>24</v>
      </c>
      <c r="E49" s="31">
        <f t="shared" si="3"/>
        <v>193046.39999999999</v>
      </c>
    </row>
    <row r="50" spans="1:5" x14ac:dyDescent="0.25">
      <c r="A50" s="30" t="s">
        <v>17</v>
      </c>
      <c r="B50" s="31" t="s">
        <v>64</v>
      </c>
      <c r="C50" s="31" t="s">
        <v>82</v>
      </c>
      <c r="D50" s="31" t="s">
        <v>24</v>
      </c>
      <c r="E50" s="31">
        <f t="shared" si="3"/>
        <v>46652.88</v>
      </c>
    </row>
    <row r="51" spans="1:5" x14ac:dyDescent="0.25">
      <c r="A51" s="30" t="s">
        <v>16</v>
      </c>
      <c r="B51" s="31" t="s">
        <v>64</v>
      </c>
      <c r="C51" s="31" t="s">
        <v>82</v>
      </c>
      <c r="D51" s="31" t="s">
        <v>24</v>
      </c>
      <c r="E51" s="31">
        <f t="shared" si="3"/>
        <v>46652.88</v>
      </c>
    </row>
    <row r="52" spans="1:5" x14ac:dyDescent="0.25">
      <c r="A52" s="30" t="s">
        <v>14</v>
      </c>
      <c r="B52" s="31" t="s">
        <v>61</v>
      </c>
      <c r="C52" s="31" t="s">
        <v>82</v>
      </c>
      <c r="D52" s="31" t="s">
        <v>24</v>
      </c>
      <c r="E52" s="31">
        <f t="shared" si="3"/>
        <v>888013.44</v>
      </c>
    </row>
    <row r="53" spans="1:5" x14ac:dyDescent="0.25">
      <c r="A53" s="30" t="s">
        <v>15</v>
      </c>
      <c r="B53" s="31" t="s">
        <v>61</v>
      </c>
      <c r="C53" s="31" t="s">
        <v>82</v>
      </c>
      <c r="D53" s="31" t="s">
        <v>24</v>
      </c>
      <c r="E53" s="31">
        <f t="shared" si="3"/>
        <v>888013.44</v>
      </c>
    </row>
    <row r="54" spans="1:5" x14ac:dyDescent="0.25">
      <c r="A54" s="35" t="s">
        <v>84</v>
      </c>
      <c r="B54" s="35"/>
      <c r="C54" s="35"/>
      <c r="D54" s="35"/>
      <c r="E54" s="35"/>
    </row>
    <row r="55" spans="1:5" x14ac:dyDescent="0.25">
      <c r="A55" s="30" t="s">
        <v>22</v>
      </c>
      <c r="B55" s="31" t="s">
        <v>61</v>
      </c>
      <c r="C55" s="31" t="s">
        <v>85</v>
      </c>
      <c r="D55" s="31" t="s">
        <v>24</v>
      </c>
      <c r="E55" s="31">
        <f>B55*C55*D55</f>
        <v>979954.56</v>
      </c>
    </row>
    <row r="56" spans="1:5" x14ac:dyDescent="0.25">
      <c r="A56" s="30" t="s">
        <v>68</v>
      </c>
      <c r="B56" s="31" t="s">
        <v>69</v>
      </c>
      <c r="C56" s="31" t="s">
        <v>85</v>
      </c>
      <c r="D56" s="31" t="s">
        <v>24</v>
      </c>
      <c r="E56" s="31">
        <f t="shared" ref="E56:E70" si="4">B56*C56*D56</f>
        <v>12426.96</v>
      </c>
    </row>
    <row r="57" spans="1:5" ht="24.75" x14ac:dyDescent="0.25">
      <c r="A57" s="33" t="s">
        <v>67</v>
      </c>
      <c r="B57" s="31" t="s">
        <v>65</v>
      </c>
      <c r="C57" s="31" t="s">
        <v>85</v>
      </c>
      <c r="D57" s="31" t="s">
        <v>24</v>
      </c>
      <c r="E57" s="31">
        <f t="shared" si="4"/>
        <v>509505.36</v>
      </c>
    </row>
    <row r="58" spans="1:5" x14ac:dyDescent="0.25">
      <c r="A58" s="30" t="s">
        <v>70</v>
      </c>
      <c r="B58" s="31" t="s">
        <v>71</v>
      </c>
      <c r="C58" s="31" t="s">
        <v>85</v>
      </c>
      <c r="D58" s="31" t="s">
        <v>24</v>
      </c>
      <c r="E58" s="31">
        <f t="shared" si="4"/>
        <v>7101.12</v>
      </c>
    </row>
    <row r="59" spans="1:5" x14ac:dyDescent="0.25">
      <c r="A59" s="30" t="s">
        <v>75</v>
      </c>
      <c r="B59" s="31" t="s">
        <v>76</v>
      </c>
      <c r="C59" s="31" t="s">
        <v>85</v>
      </c>
      <c r="D59" s="31" t="s">
        <v>24</v>
      </c>
      <c r="E59" s="31">
        <f t="shared" si="4"/>
        <v>62134.8</v>
      </c>
    </row>
    <row r="60" spans="1:5" ht="30" x14ac:dyDescent="0.25">
      <c r="A60" s="30" t="s">
        <v>77</v>
      </c>
      <c r="B60" s="31" t="s">
        <v>78</v>
      </c>
      <c r="C60" s="31" t="s">
        <v>85</v>
      </c>
      <c r="D60" s="31" t="s">
        <v>24</v>
      </c>
      <c r="E60" s="31">
        <f t="shared" si="4"/>
        <v>10651.68</v>
      </c>
    </row>
    <row r="61" spans="1:5" x14ac:dyDescent="0.25">
      <c r="A61" s="30" t="s">
        <v>72</v>
      </c>
      <c r="B61" s="31" t="s">
        <v>23</v>
      </c>
      <c r="C61" s="31" t="s">
        <v>85</v>
      </c>
      <c r="D61" s="31" t="s">
        <v>24</v>
      </c>
      <c r="E61" s="31">
        <f t="shared" si="4"/>
        <v>8876.4</v>
      </c>
    </row>
    <row r="62" spans="1:5" x14ac:dyDescent="0.25">
      <c r="A62" s="30" t="s">
        <v>73</v>
      </c>
      <c r="B62" s="31" t="s">
        <v>74</v>
      </c>
      <c r="C62" s="31" t="s">
        <v>85</v>
      </c>
      <c r="D62" s="31" t="s">
        <v>24</v>
      </c>
      <c r="E62" s="31">
        <f t="shared" si="4"/>
        <v>834381.6</v>
      </c>
    </row>
    <row r="63" spans="1:5" x14ac:dyDescent="0.25">
      <c r="A63" s="30" t="s">
        <v>21</v>
      </c>
      <c r="B63" s="31" t="s">
        <v>59</v>
      </c>
      <c r="C63" s="31" t="s">
        <v>85</v>
      </c>
      <c r="D63" s="31" t="s">
        <v>24</v>
      </c>
      <c r="E63" s="31">
        <f t="shared" si="4"/>
        <v>0</v>
      </c>
    </row>
    <row r="64" spans="1:5" x14ac:dyDescent="0.25">
      <c r="A64" s="30" t="s">
        <v>20</v>
      </c>
      <c r="B64" s="31" t="s">
        <v>66</v>
      </c>
      <c r="C64" s="31" t="s">
        <v>85</v>
      </c>
      <c r="D64" s="31" t="s">
        <v>24</v>
      </c>
      <c r="E64" s="31">
        <f t="shared" si="4"/>
        <v>170426.88</v>
      </c>
    </row>
    <row r="65" spans="1:5" x14ac:dyDescent="0.25">
      <c r="A65" s="30" t="s">
        <v>19</v>
      </c>
      <c r="B65" s="31" t="s">
        <v>63</v>
      </c>
      <c r="C65" s="31" t="s">
        <v>85</v>
      </c>
      <c r="D65" s="31" t="s">
        <v>24</v>
      </c>
      <c r="E65" s="31">
        <f t="shared" si="4"/>
        <v>182853.84</v>
      </c>
    </row>
    <row r="66" spans="1:5" x14ac:dyDescent="0.25">
      <c r="A66" s="30" t="s">
        <v>18</v>
      </c>
      <c r="B66" s="31" t="s">
        <v>62</v>
      </c>
      <c r="C66" s="31" t="s">
        <v>85</v>
      </c>
      <c r="D66" s="31" t="s">
        <v>24</v>
      </c>
      <c r="E66" s="31">
        <f t="shared" si="4"/>
        <v>213033.60000000001</v>
      </c>
    </row>
    <row r="67" spans="1:5" x14ac:dyDescent="0.25">
      <c r="A67" s="30" t="s">
        <v>17</v>
      </c>
      <c r="B67" s="31" t="s">
        <v>64</v>
      </c>
      <c r="C67" s="31" t="s">
        <v>85</v>
      </c>
      <c r="D67" s="31" t="s">
        <v>24</v>
      </c>
      <c r="E67" s="31">
        <f t="shared" si="4"/>
        <v>51483.12</v>
      </c>
    </row>
    <row r="68" spans="1:5" x14ac:dyDescent="0.25">
      <c r="A68" s="30" t="s">
        <v>16</v>
      </c>
      <c r="B68" s="31" t="s">
        <v>64</v>
      </c>
      <c r="C68" s="31" t="s">
        <v>85</v>
      </c>
      <c r="D68" s="31" t="s">
        <v>24</v>
      </c>
      <c r="E68" s="31">
        <f t="shared" si="4"/>
        <v>51483.12</v>
      </c>
    </row>
    <row r="69" spans="1:5" x14ac:dyDescent="0.25">
      <c r="A69" s="30" t="s">
        <v>14</v>
      </c>
      <c r="B69" s="31" t="s">
        <v>61</v>
      </c>
      <c r="C69" s="31" t="s">
        <v>85</v>
      </c>
      <c r="D69" s="31" t="s">
        <v>24</v>
      </c>
      <c r="E69" s="31">
        <f t="shared" si="4"/>
        <v>979954.56</v>
      </c>
    </row>
    <row r="70" spans="1:5" x14ac:dyDescent="0.25">
      <c r="A70" s="30" t="s">
        <v>15</v>
      </c>
      <c r="B70" s="31" t="s">
        <v>61</v>
      </c>
      <c r="C70" s="31" t="s">
        <v>85</v>
      </c>
      <c r="D70" s="31" t="s">
        <v>24</v>
      </c>
      <c r="E70" s="31">
        <f t="shared" si="4"/>
        <v>979954.56</v>
      </c>
    </row>
  </sheetData>
  <sheetProtection formatCells="0"/>
  <mergeCells count="6">
    <mergeCell ref="A54:E54"/>
    <mergeCell ref="A1:E1"/>
    <mergeCell ref="F1:Q1"/>
    <mergeCell ref="A20:E20"/>
    <mergeCell ref="A3:E3"/>
    <mergeCell ref="A37:E37"/>
  </mergeCells>
  <dataValidations count="2">
    <dataValidation type="list" allowBlank="1" showInputMessage="1" showErrorMessage="1" sqref="A4:A5 A7:A22 A24:A39 A41:A56 A58:A65540">
      <formula1>Справочник_работ_и_услуг</formula1>
    </dataValidation>
    <dataValidation type="list" allowBlank="1" showInputMessage="1" showErrorMessage="1" sqref="A4:A5 A7:A22 A24:A39 A41:A56 A58:A6554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49" zoomScale="90" zoomScaleNormal="90" workbookViewId="0">
      <selection activeCell="A63" sqref="A63"/>
    </sheetView>
  </sheetViews>
  <sheetFormatPr defaultRowHeight="15.75" x14ac:dyDescent="0.25"/>
  <cols>
    <col min="1" max="1" width="38.140625" style="23" customWidth="1"/>
    <col min="2" max="2" width="8.140625" style="9" customWidth="1"/>
    <col min="3" max="3" width="10" style="9" customWidth="1"/>
    <col min="4" max="4" width="10.5703125" style="9" customWidth="1"/>
    <col min="5" max="5" width="12.28515625" style="9" customWidth="1"/>
    <col min="6" max="6" width="12.7109375" style="9" customWidth="1"/>
    <col min="7" max="19" width="8.28515625" style="3" customWidth="1"/>
    <col min="20" max="16384" width="9.140625" style="3"/>
  </cols>
  <sheetData>
    <row r="1" spans="1:18" ht="43.5" customHeight="1" x14ac:dyDescent="0.25">
      <c r="A1" s="20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0" customHeight="1" x14ac:dyDescent="0.25">
      <c r="A2" s="18" t="s">
        <v>25</v>
      </c>
      <c r="B2" s="18" t="s">
        <v>32</v>
      </c>
      <c r="C2" s="18" t="s">
        <v>26</v>
      </c>
      <c r="D2" s="18" t="s">
        <v>27</v>
      </c>
      <c r="E2" s="18" t="s">
        <v>29</v>
      </c>
      <c r="F2" s="18" t="s">
        <v>28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A3" s="21"/>
      <c r="B3" s="12"/>
      <c r="C3" s="12"/>
      <c r="D3" s="13"/>
      <c r="E3" s="15"/>
      <c r="F3" s="15"/>
      <c r="G3" s="11">
        <v>43466</v>
      </c>
      <c r="H3" s="11">
        <v>43497</v>
      </c>
      <c r="I3" s="11">
        <v>43525</v>
      </c>
      <c r="J3" s="11">
        <v>43556</v>
      </c>
      <c r="K3" s="11">
        <v>43586</v>
      </c>
      <c r="L3" s="11">
        <v>43617</v>
      </c>
      <c r="M3" s="11">
        <v>43647</v>
      </c>
      <c r="N3" s="11">
        <v>43678</v>
      </c>
      <c r="O3" s="11">
        <v>43709</v>
      </c>
      <c r="P3" s="11">
        <v>43739</v>
      </c>
      <c r="Q3" s="11">
        <v>43770</v>
      </c>
      <c r="R3" s="11">
        <v>43800</v>
      </c>
    </row>
    <row r="4" spans="1:18" ht="94.5" x14ac:dyDescent="0.25">
      <c r="A4" s="4" t="s">
        <v>89</v>
      </c>
      <c r="B4" s="5" t="s">
        <v>43</v>
      </c>
      <c r="C4" s="5">
        <v>45000</v>
      </c>
      <c r="D4" s="5">
        <v>1</v>
      </c>
      <c r="E4" s="10">
        <f>D4*C4</f>
        <v>45000</v>
      </c>
      <c r="F4" s="8">
        <f>D4</f>
        <v>1</v>
      </c>
      <c r="G4" s="6"/>
      <c r="H4" s="6"/>
      <c r="I4" s="6"/>
      <c r="J4" s="6"/>
      <c r="K4" s="6">
        <v>1</v>
      </c>
      <c r="L4" s="6">
        <v>1</v>
      </c>
      <c r="M4" s="6"/>
      <c r="N4" s="6"/>
      <c r="O4" s="6"/>
      <c r="P4" s="6"/>
      <c r="Q4" s="6"/>
      <c r="R4" s="6"/>
    </row>
    <row r="5" spans="1:18" ht="31.5" x14ac:dyDescent="0.25">
      <c r="A5" s="4" t="s">
        <v>34</v>
      </c>
      <c r="B5" s="8" t="s">
        <v>44</v>
      </c>
      <c r="C5" s="8">
        <v>200</v>
      </c>
      <c r="D5" s="8">
        <v>40</v>
      </c>
      <c r="E5" s="10">
        <f t="shared" ref="E5:E14" si="0">D5*C5</f>
        <v>8000</v>
      </c>
      <c r="F5" s="8">
        <f t="shared" ref="F5:F14" si="1">D5</f>
        <v>40</v>
      </c>
      <c r="G5" s="6"/>
      <c r="H5" s="6"/>
      <c r="I5" s="6">
        <v>1</v>
      </c>
      <c r="J5" s="6">
        <v>1</v>
      </c>
      <c r="K5" s="6">
        <v>1</v>
      </c>
      <c r="L5" s="6">
        <v>1</v>
      </c>
      <c r="M5" s="6">
        <v>1</v>
      </c>
      <c r="N5" s="6"/>
      <c r="O5" s="6"/>
      <c r="P5" s="6"/>
      <c r="Q5" s="6"/>
      <c r="R5" s="6"/>
    </row>
    <row r="6" spans="1:18" x14ac:dyDescent="0.25">
      <c r="A6" s="4" t="s">
        <v>35</v>
      </c>
      <c r="B6" s="5" t="s">
        <v>30</v>
      </c>
      <c r="C6" s="5">
        <v>4000</v>
      </c>
      <c r="D6" s="5">
        <v>30</v>
      </c>
      <c r="E6" s="10">
        <f t="shared" si="0"/>
        <v>120000</v>
      </c>
      <c r="F6" s="8">
        <f t="shared" si="1"/>
        <v>30</v>
      </c>
      <c r="G6" s="6"/>
      <c r="H6" s="6"/>
      <c r="I6" s="6"/>
      <c r="J6" s="6"/>
      <c r="K6" s="6"/>
      <c r="L6" s="6"/>
      <c r="M6" s="6">
        <v>1</v>
      </c>
      <c r="N6" s="6">
        <v>1</v>
      </c>
      <c r="O6" s="6"/>
      <c r="P6" s="6"/>
      <c r="Q6" s="6"/>
      <c r="R6" s="6"/>
    </row>
    <row r="7" spans="1:18" ht="63" x14ac:dyDescent="0.25">
      <c r="A7" s="4" t="s">
        <v>90</v>
      </c>
      <c r="B7" s="5" t="s">
        <v>45</v>
      </c>
      <c r="C7" s="5">
        <v>56667</v>
      </c>
      <c r="D7" s="5">
        <v>3</v>
      </c>
      <c r="E7" s="10">
        <f t="shared" si="0"/>
        <v>170001</v>
      </c>
      <c r="F7" s="8">
        <f t="shared" si="1"/>
        <v>3</v>
      </c>
      <c r="G7" s="6">
        <v>1</v>
      </c>
      <c r="H7" s="6">
        <v>1</v>
      </c>
      <c r="I7" s="6"/>
      <c r="J7" s="6"/>
      <c r="K7" s="6"/>
      <c r="L7" s="6"/>
      <c r="M7" s="6"/>
      <c r="N7" s="6"/>
      <c r="O7" s="6">
        <v>1</v>
      </c>
      <c r="P7" s="6"/>
      <c r="Q7" s="6"/>
      <c r="R7" s="6"/>
    </row>
    <row r="8" spans="1:18" ht="31.5" x14ac:dyDescent="0.25">
      <c r="A8" s="4" t="s">
        <v>37</v>
      </c>
      <c r="B8" s="5" t="s">
        <v>30</v>
      </c>
      <c r="C8" s="5">
        <v>250</v>
      </c>
      <c r="D8" s="5">
        <v>160</v>
      </c>
      <c r="E8" s="10">
        <f t="shared" si="0"/>
        <v>40000</v>
      </c>
      <c r="F8" s="8">
        <f t="shared" si="1"/>
        <v>160</v>
      </c>
      <c r="G8" s="6"/>
      <c r="H8" s="6"/>
      <c r="I8" s="6"/>
      <c r="J8" s="6"/>
      <c r="K8" s="6">
        <v>1</v>
      </c>
      <c r="L8" s="6">
        <v>1</v>
      </c>
      <c r="M8" s="6"/>
      <c r="N8" s="6"/>
      <c r="O8" s="6"/>
      <c r="P8" s="6"/>
      <c r="Q8" s="6"/>
      <c r="R8" s="6"/>
    </row>
    <row r="9" spans="1:18" ht="31.5" x14ac:dyDescent="0.25">
      <c r="A9" s="4" t="s">
        <v>38</v>
      </c>
      <c r="B9" s="5" t="s">
        <v>30</v>
      </c>
      <c r="C9" s="5">
        <v>250</v>
      </c>
      <c r="D9" s="5">
        <v>220</v>
      </c>
      <c r="E9" s="10">
        <f t="shared" si="0"/>
        <v>55000</v>
      </c>
      <c r="F9" s="8">
        <f t="shared" si="1"/>
        <v>220</v>
      </c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6"/>
    </row>
    <row r="10" spans="1:18" x14ac:dyDescent="0.25">
      <c r="A10" s="2" t="s">
        <v>91</v>
      </c>
      <c r="B10" s="5" t="s">
        <v>30</v>
      </c>
      <c r="C10" s="5">
        <v>300</v>
      </c>
      <c r="D10" s="5">
        <v>180</v>
      </c>
      <c r="E10" s="10">
        <f t="shared" si="0"/>
        <v>54000</v>
      </c>
      <c r="F10" s="8">
        <f t="shared" si="1"/>
        <v>180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</row>
    <row r="11" spans="1:18" ht="31.5" x14ac:dyDescent="0.25">
      <c r="A11" s="2" t="s">
        <v>40</v>
      </c>
      <c r="B11" s="5" t="s">
        <v>30</v>
      </c>
      <c r="C11" s="5"/>
      <c r="D11" s="5"/>
      <c r="E11" s="10">
        <v>12000</v>
      </c>
      <c r="F11" s="8"/>
      <c r="G11" s="6"/>
      <c r="H11" s="6"/>
      <c r="I11" s="6"/>
      <c r="J11" s="6"/>
      <c r="K11" s="6">
        <v>1</v>
      </c>
      <c r="L11" s="6"/>
      <c r="M11" s="6"/>
      <c r="N11" s="6"/>
      <c r="O11" s="6"/>
      <c r="P11" s="6"/>
      <c r="Q11" s="6"/>
      <c r="R11" s="6"/>
    </row>
    <row r="12" spans="1:18" ht="47.25" x14ac:dyDescent="0.25">
      <c r="A12" s="7" t="s">
        <v>41</v>
      </c>
      <c r="B12" s="8" t="s">
        <v>31</v>
      </c>
      <c r="C12" s="8"/>
      <c r="D12" s="8"/>
      <c r="E12" s="10">
        <v>8000</v>
      </c>
      <c r="F12" s="8">
        <f t="shared" si="1"/>
        <v>0</v>
      </c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</row>
    <row r="13" spans="1:18" ht="31.5" x14ac:dyDescent="0.25">
      <c r="A13" s="7" t="s">
        <v>42</v>
      </c>
      <c r="B13" s="8" t="s">
        <v>44</v>
      </c>
      <c r="C13" s="8"/>
      <c r="D13" s="8"/>
      <c r="E13" s="10">
        <v>50000</v>
      </c>
      <c r="F13" s="8">
        <f t="shared" si="1"/>
        <v>0</v>
      </c>
      <c r="G13" s="6"/>
      <c r="H13" s="6"/>
      <c r="I13" s="6"/>
      <c r="J13" s="6"/>
      <c r="K13" s="6">
        <v>1</v>
      </c>
      <c r="L13" s="6"/>
      <c r="M13" s="6"/>
      <c r="N13" s="6"/>
      <c r="O13" s="6"/>
      <c r="P13" s="6"/>
      <c r="Q13" s="6"/>
      <c r="R13" s="6"/>
    </row>
    <row r="14" spans="1:18" x14ac:dyDescent="0.25">
      <c r="A14" s="7" t="s">
        <v>92</v>
      </c>
      <c r="B14" s="8" t="s">
        <v>44</v>
      </c>
      <c r="C14" s="8">
        <v>40000</v>
      </c>
      <c r="D14" s="8">
        <v>1</v>
      </c>
      <c r="E14" s="10">
        <f t="shared" si="0"/>
        <v>40000</v>
      </c>
      <c r="F14" s="8">
        <f t="shared" si="1"/>
        <v>1</v>
      </c>
      <c r="G14" s="6"/>
      <c r="H14" s="6"/>
      <c r="I14" s="6"/>
      <c r="J14" s="6"/>
      <c r="K14" s="6"/>
      <c r="L14" s="6"/>
      <c r="M14" s="6">
        <v>1</v>
      </c>
      <c r="N14" s="6"/>
      <c r="O14" s="6"/>
      <c r="P14" s="6"/>
      <c r="Q14" s="6"/>
      <c r="R14" s="6"/>
    </row>
    <row r="16" spans="1:18" x14ac:dyDescent="0.25">
      <c r="A16" s="20" t="s">
        <v>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47.25" x14ac:dyDescent="0.25">
      <c r="A17" s="18" t="s">
        <v>25</v>
      </c>
      <c r="B17" s="18" t="s">
        <v>32</v>
      </c>
      <c r="C17" s="18" t="s">
        <v>26</v>
      </c>
      <c r="D17" s="18" t="s">
        <v>27</v>
      </c>
      <c r="E17" s="18" t="s">
        <v>29</v>
      </c>
      <c r="F17" s="18" t="s">
        <v>28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21"/>
      <c r="B18" s="12"/>
      <c r="C18" s="12"/>
      <c r="D18" s="13"/>
      <c r="E18" s="15"/>
      <c r="F18" s="15"/>
      <c r="G18" s="11">
        <v>43466</v>
      </c>
      <c r="H18" s="11">
        <v>43497</v>
      </c>
      <c r="I18" s="11">
        <v>43525</v>
      </c>
      <c r="J18" s="11">
        <v>43556</v>
      </c>
      <c r="K18" s="11">
        <v>43586</v>
      </c>
      <c r="L18" s="11">
        <v>43617</v>
      </c>
      <c r="M18" s="11">
        <v>43647</v>
      </c>
      <c r="N18" s="11">
        <v>43678</v>
      </c>
      <c r="O18" s="11">
        <v>43709</v>
      </c>
      <c r="P18" s="11">
        <v>43739</v>
      </c>
      <c r="Q18" s="11">
        <v>43770</v>
      </c>
      <c r="R18" s="11">
        <v>43800</v>
      </c>
    </row>
    <row r="19" spans="1:18" ht="31.5" x14ac:dyDescent="0.25">
      <c r="A19" s="22" t="s">
        <v>50</v>
      </c>
      <c r="B19" s="8" t="s">
        <v>30</v>
      </c>
      <c r="C19" s="8">
        <v>1000</v>
      </c>
      <c r="D19" s="16">
        <v>25</v>
      </c>
      <c r="E19" s="14">
        <v>25000</v>
      </c>
      <c r="F19" s="15">
        <v>25</v>
      </c>
      <c r="G19" s="24"/>
      <c r="H19" s="24"/>
      <c r="I19" s="24"/>
      <c r="J19" s="24"/>
      <c r="K19" s="24"/>
      <c r="L19" s="24"/>
      <c r="M19" s="24">
        <v>1</v>
      </c>
      <c r="N19" s="24"/>
      <c r="O19" s="24"/>
      <c r="P19" s="24"/>
      <c r="Q19" s="24"/>
      <c r="R19" s="24"/>
    </row>
    <row r="20" spans="1:18" x14ac:dyDescent="0.25">
      <c r="A20" s="22"/>
      <c r="B20" s="8" t="s">
        <v>51</v>
      </c>
      <c r="C20" s="8">
        <v>100000</v>
      </c>
      <c r="D20" s="16">
        <v>1</v>
      </c>
      <c r="E20" s="14">
        <v>100000</v>
      </c>
      <c r="F20" s="15">
        <v>1</v>
      </c>
      <c r="G20" s="24">
        <v>1</v>
      </c>
      <c r="H20" s="24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31.5" x14ac:dyDescent="0.25">
      <c r="A21" s="22" t="s">
        <v>48</v>
      </c>
      <c r="B21" s="8" t="s">
        <v>44</v>
      </c>
      <c r="C21" s="8">
        <v>45000</v>
      </c>
      <c r="D21" s="16">
        <v>1</v>
      </c>
      <c r="E21" s="14">
        <v>45000</v>
      </c>
      <c r="F21" s="15">
        <v>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 t="s">
        <v>52</v>
      </c>
      <c r="R21" s="24"/>
    </row>
    <row r="22" spans="1:18" ht="31.5" x14ac:dyDescent="0.25">
      <c r="A22" s="22" t="s">
        <v>49</v>
      </c>
      <c r="B22" s="8" t="s">
        <v>44</v>
      </c>
      <c r="C22" s="8">
        <v>30000</v>
      </c>
      <c r="D22" s="16">
        <v>1</v>
      </c>
      <c r="E22" s="14">
        <v>30000</v>
      </c>
      <c r="F22" s="15">
        <v>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 t="s">
        <v>52</v>
      </c>
    </row>
    <row r="23" spans="1:18" ht="94.5" x14ac:dyDescent="0.25">
      <c r="A23" s="4" t="s">
        <v>89</v>
      </c>
      <c r="B23" s="5" t="s">
        <v>43</v>
      </c>
      <c r="C23" s="5">
        <v>45000</v>
      </c>
      <c r="D23" s="5">
        <v>1</v>
      </c>
      <c r="E23" s="10">
        <f>D23*C23</f>
        <v>45000</v>
      </c>
      <c r="F23" s="8">
        <f>D23</f>
        <v>1</v>
      </c>
      <c r="G23" s="25"/>
      <c r="H23" s="25"/>
      <c r="I23" s="25"/>
      <c r="J23" s="25"/>
      <c r="K23" s="25" t="s">
        <v>52</v>
      </c>
      <c r="L23" s="25" t="s">
        <v>52</v>
      </c>
      <c r="M23" s="25"/>
      <c r="N23" s="25"/>
      <c r="O23" s="25"/>
      <c r="P23" s="25"/>
      <c r="Q23" s="25"/>
      <c r="R23" s="25"/>
    </row>
    <row r="24" spans="1:18" ht="31.5" x14ac:dyDescent="0.25">
      <c r="A24" s="4" t="s">
        <v>34</v>
      </c>
      <c r="B24" s="8" t="s">
        <v>44</v>
      </c>
      <c r="C24" s="8">
        <v>200</v>
      </c>
      <c r="D24" s="8">
        <v>40</v>
      </c>
      <c r="E24" s="10">
        <f t="shared" ref="E24:E29" si="2">D24*C24</f>
        <v>8000</v>
      </c>
      <c r="F24" s="8">
        <f t="shared" ref="F24:F29" si="3">D24</f>
        <v>40</v>
      </c>
      <c r="G24" s="25"/>
      <c r="H24" s="25"/>
      <c r="I24" s="25"/>
      <c r="J24" s="25"/>
      <c r="K24" s="25"/>
      <c r="L24" s="25"/>
      <c r="M24" s="25"/>
      <c r="N24" s="25" t="s">
        <v>52</v>
      </c>
      <c r="O24" s="25"/>
      <c r="P24" s="25"/>
      <c r="Q24" s="25"/>
      <c r="R24" s="25"/>
    </row>
    <row r="25" spans="1:18" x14ac:dyDescent="0.25">
      <c r="A25" s="4" t="s">
        <v>35</v>
      </c>
      <c r="B25" s="5" t="s">
        <v>30</v>
      </c>
      <c r="C25" s="5">
        <v>4000</v>
      </c>
      <c r="D25" s="5">
        <v>30</v>
      </c>
      <c r="E25" s="10">
        <f t="shared" si="2"/>
        <v>120000</v>
      </c>
      <c r="F25" s="8">
        <f t="shared" si="3"/>
        <v>30</v>
      </c>
      <c r="G25" s="25"/>
      <c r="H25" s="25"/>
      <c r="I25" s="25"/>
      <c r="J25" s="25"/>
      <c r="K25" s="25"/>
      <c r="L25" s="25"/>
      <c r="M25" s="25" t="s">
        <v>52</v>
      </c>
      <c r="N25" s="25"/>
      <c r="O25" s="25"/>
      <c r="P25" s="25"/>
      <c r="Q25" s="25"/>
      <c r="R25" s="25"/>
    </row>
    <row r="26" spans="1:18" ht="94.5" x14ac:dyDescent="0.25">
      <c r="A26" s="4" t="s">
        <v>36</v>
      </c>
      <c r="B26" s="5" t="s">
        <v>45</v>
      </c>
      <c r="C26" s="5">
        <v>56667</v>
      </c>
      <c r="D26" s="5">
        <v>3</v>
      </c>
      <c r="E26" s="10">
        <f t="shared" si="2"/>
        <v>170001</v>
      </c>
      <c r="F26" s="8">
        <f t="shared" si="3"/>
        <v>3</v>
      </c>
      <c r="G26" s="25"/>
      <c r="H26" s="25"/>
      <c r="I26" s="25" t="s">
        <v>52</v>
      </c>
      <c r="J26" s="25" t="s">
        <v>52</v>
      </c>
      <c r="K26" s="25"/>
      <c r="L26" s="25"/>
      <c r="M26" s="25"/>
      <c r="N26" s="25"/>
      <c r="O26" s="25"/>
      <c r="P26" s="25"/>
      <c r="Q26" s="25"/>
      <c r="R26" s="25" t="s">
        <v>52</v>
      </c>
    </row>
    <row r="27" spans="1:18" ht="31.5" x14ac:dyDescent="0.25">
      <c r="A27" s="4" t="s">
        <v>37</v>
      </c>
      <c r="B27" s="5" t="s">
        <v>30</v>
      </c>
      <c r="C27" s="5">
        <v>250</v>
      </c>
      <c r="D27" s="5">
        <v>160</v>
      </c>
      <c r="E27" s="10">
        <f t="shared" si="2"/>
        <v>40000</v>
      </c>
      <c r="F27" s="8">
        <f t="shared" si="3"/>
        <v>160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31.5" x14ac:dyDescent="0.25">
      <c r="A28" s="4" t="s">
        <v>38</v>
      </c>
      <c r="B28" s="5" t="s">
        <v>30</v>
      </c>
      <c r="C28" s="5">
        <v>250</v>
      </c>
      <c r="D28" s="5">
        <v>220</v>
      </c>
      <c r="E28" s="10">
        <f t="shared" si="2"/>
        <v>55000</v>
      </c>
      <c r="F28" s="8">
        <f t="shared" si="3"/>
        <v>220</v>
      </c>
      <c r="G28" s="25"/>
      <c r="H28" s="25"/>
      <c r="I28" s="25"/>
      <c r="J28" s="25"/>
      <c r="K28" s="25" t="s">
        <v>52</v>
      </c>
      <c r="L28" s="25"/>
      <c r="M28" s="25"/>
      <c r="N28" s="25"/>
      <c r="O28" s="25"/>
      <c r="P28" s="25"/>
      <c r="Q28" s="25"/>
      <c r="R28" s="25"/>
    </row>
    <row r="29" spans="1:18" ht="31.5" x14ac:dyDescent="0.25">
      <c r="A29" s="2" t="s">
        <v>39</v>
      </c>
      <c r="B29" s="5" t="s">
        <v>30</v>
      </c>
      <c r="C29" s="5">
        <v>300</v>
      </c>
      <c r="D29" s="5">
        <v>180</v>
      </c>
      <c r="E29" s="10">
        <f t="shared" si="2"/>
        <v>54000</v>
      </c>
      <c r="F29" s="8">
        <f t="shared" si="3"/>
        <v>180</v>
      </c>
      <c r="G29" s="25"/>
      <c r="H29" s="25" t="s">
        <v>52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31.5" x14ac:dyDescent="0.25">
      <c r="A30" s="2" t="s">
        <v>40</v>
      </c>
      <c r="B30" s="5" t="s">
        <v>30</v>
      </c>
      <c r="C30" s="5"/>
      <c r="D30" s="5"/>
      <c r="E30" s="10">
        <v>12000</v>
      </c>
      <c r="F30" s="8"/>
      <c r="G30" s="6"/>
      <c r="H30" s="6"/>
      <c r="I30" s="6"/>
      <c r="J30" s="6"/>
      <c r="K30" s="6">
        <v>1</v>
      </c>
      <c r="L30" s="6"/>
      <c r="M30" s="6"/>
      <c r="N30" s="6"/>
      <c r="O30" s="6"/>
      <c r="P30" s="6"/>
      <c r="Q30" s="6"/>
      <c r="R30" s="6"/>
    </row>
    <row r="31" spans="1:18" ht="47.25" x14ac:dyDescent="0.25">
      <c r="A31" s="7" t="s">
        <v>41</v>
      </c>
      <c r="B31" s="8" t="s">
        <v>31</v>
      </c>
      <c r="C31" s="8"/>
      <c r="D31" s="8"/>
      <c r="E31" s="10">
        <v>8000</v>
      </c>
      <c r="F31" s="8"/>
      <c r="G31" s="6"/>
      <c r="H31" s="6"/>
      <c r="I31" s="6"/>
      <c r="J31" s="6"/>
      <c r="K31" s="6"/>
      <c r="L31" s="6"/>
      <c r="M31" s="6"/>
      <c r="N31" s="6">
        <v>1</v>
      </c>
      <c r="O31" s="6"/>
      <c r="P31" s="6"/>
      <c r="Q31" s="6"/>
      <c r="R31" s="6"/>
    </row>
    <row r="32" spans="1:18" ht="31.5" x14ac:dyDescent="0.25">
      <c r="A32" s="7" t="s">
        <v>42</v>
      </c>
      <c r="B32" s="8" t="s">
        <v>44</v>
      </c>
      <c r="C32" s="8"/>
      <c r="D32" s="8"/>
      <c r="E32" s="10">
        <v>50000</v>
      </c>
      <c r="F32" s="8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/>
      <c r="R32" s="6"/>
    </row>
    <row r="33" spans="1:18" x14ac:dyDescent="0.25">
      <c r="A33" s="7" t="s">
        <v>92</v>
      </c>
      <c r="B33" s="8" t="s">
        <v>44</v>
      </c>
      <c r="C33" s="8">
        <v>40000</v>
      </c>
      <c r="D33" s="8">
        <v>1</v>
      </c>
      <c r="E33" s="10">
        <f t="shared" ref="E33" si="4">D33*C33</f>
        <v>40000</v>
      </c>
      <c r="F33" s="8">
        <f t="shared" ref="F33" si="5">D33</f>
        <v>1</v>
      </c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</row>
    <row r="35" spans="1:18" x14ac:dyDescent="0.25">
      <c r="A35" s="20" t="s">
        <v>56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47.25" x14ac:dyDescent="0.25">
      <c r="A36" s="18" t="s">
        <v>25</v>
      </c>
      <c r="B36" s="18" t="s">
        <v>32</v>
      </c>
      <c r="C36" s="18" t="s">
        <v>26</v>
      </c>
      <c r="D36" s="18" t="s">
        <v>27</v>
      </c>
      <c r="E36" s="18" t="s">
        <v>29</v>
      </c>
      <c r="F36" s="18" t="s">
        <v>28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5">
      <c r="A37" s="21"/>
      <c r="B37" s="12"/>
      <c r="C37" s="12"/>
      <c r="D37" s="13"/>
      <c r="E37" s="15"/>
      <c r="F37" s="15"/>
      <c r="G37" s="11">
        <v>43466</v>
      </c>
      <c r="H37" s="11">
        <v>43497</v>
      </c>
      <c r="I37" s="11">
        <v>43525</v>
      </c>
      <c r="J37" s="11">
        <v>43556</v>
      </c>
      <c r="K37" s="11">
        <v>43586</v>
      </c>
      <c r="L37" s="11">
        <v>43617</v>
      </c>
      <c r="M37" s="11">
        <v>43647</v>
      </c>
      <c r="N37" s="11">
        <v>43678</v>
      </c>
      <c r="O37" s="11">
        <v>43709</v>
      </c>
      <c r="P37" s="11">
        <v>43739</v>
      </c>
      <c r="Q37" s="11">
        <v>43770</v>
      </c>
      <c r="R37" s="11">
        <v>43800</v>
      </c>
    </row>
    <row r="38" spans="1:18" ht="47.25" x14ac:dyDescent="0.25">
      <c r="A38" s="22" t="s">
        <v>55</v>
      </c>
      <c r="B38" s="8" t="s">
        <v>44</v>
      </c>
      <c r="C38" s="8">
        <v>3500</v>
      </c>
      <c r="D38" s="16">
        <v>12</v>
      </c>
      <c r="E38" s="14">
        <v>42000</v>
      </c>
      <c r="F38" s="15">
        <v>12</v>
      </c>
      <c r="G38" s="11"/>
      <c r="H38" s="11"/>
      <c r="I38" s="11"/>
      <c r="J38" s="11"/>
      <c r="K38" s="11"/>
      <c r="L38" s="11"/>
      <c r="M38" s="11"/>
      <c r="N38" s="11"/>
      <c r="O38" s="24">
        <v>1</v>
      </c>
      <c r="P38" s="11"/>
      <c r="Q38" s="11"/>
      <c r="R38" s="11"/>
    </row>
    <row r="39" spans="1:18" ht="31.5" x14ac:dyDescent="0.25">
      <c r="A39" s="22" t="s">
        <v>50</v>
      </c>
      <c r="B39" s="8" t="s">
        <v>30</v>
      </c>
      <c r="C39" s="8">
        <v>1000</v>
      </c>
      <c r="D39" s="16">
        <v>12</v>
      </c>
      <c r="E39" s="14">
        <v>12000</v>
      </c>
      <c r="F39" s="15">
        <v>12</v>
      </c>
      <c r="G39" s="24"/>
      <c r="H39" s="24"/>
      <c r="I39" s="24"/>
      <c r="J39" s="24"/>
      <c r="K39" s="24"/>
      <c r="L39" s="24"/>
      <c r="M39" s="24">
        <v>1</v>
      </c>
      <c r="N39" s="24"/>
      <c r="O39" s="24"/>
      <c r="P39" s="24"/>
      <c r="Q39" s="24"/>
      <c r="R39" s="24"/>
    </row>
    <row r="40" spans="1:18" x14ac:dyDescent="0.25">
      <c r="A40" s="22" t="s">
        <v>93</v>
      </c>
      <c r="B40" s="8" t="s">
        <v>44</v>
      </c>
      <c r="C40" s="8">
        <v>50000</v>
      </c>
      <c r="D40" s="16">
        <v>2</v>
      </c>
      <c r="E40" s="14">
        <v>100000</v>
      </c>
      <c r="F40" s="15">
        <v>1</v>
      </c>
      <c r="G40" s="24">
        <v>1</v>
      </c>
      <c r="H40" s="24">
        <v>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94.5" x14ac:dyDescent="0.25">
      <c r="A41" s="4" t="s">
        <v>89</v>
      </c>
      <c r="B41" s="5" t="s">
        <v>43</v>
      </c>
      <c r="C41" s="5">
        <v>45000</v>
      </c>
      <c r="D41" s="5">
        <v>1</v>
      </c>
      <c r="E41" s="10">
        <f>D41*C41</f>
        <v>45000</v>
      </c>
      <c r="F41" s="8">
        <f>D41</f>
        <v>1</v>
      </c>
      <c r="G41" s="25"/>
      <c r="H41" s="25"/>
      <c r="I41" s="25"/>
      <c r="J41" s="25"/>
      <c r="K41" s="25" t="s">
        <v>52</v>
      </c>
      <c r="L41" s="25" t="s">
        <v>52</v>
      </c>
      <c r="M41" s="25"/>
      <c r="N41" s="25"/>
      <c r="O41" s="25"/>
      <c r="P41" s="25"/>
      <c r="Q41" s="25"/>
      <c r="R41" s="25"/>
    </row>
    <row r="42" spans="1:18" ht="31.5" x14ac:dyDescent="0.25">
      <c r="A42" s="4" t="s">
        <v>34</v>
      </c>
      <c r="B42" s="8" t="s">
        <v>44</v>
      </c>
      <c r="C42" s="8">
        <v>200</v>
      </c>
      <c r="D42" s="8">
        <v>40</v>
      </c>
      <c r="E42" s="10">
        <f t="shared" ref="E42:E47" si="6">D42*C42</f>
        <v>8000</v>
      </c>
      <c r="F42" s="8">
        <f t="shared" ref="F42:F47" si="7">D42</f>
        <v>40</v>
      </c>
      <c r="G42" s="25"/>
      <c r="H42" s="25"/>
      <c r="I42" s="25"/>
      <c r="J42" s="25"/>
      <c r="K42" s="25"/>
      <c r="L42" s="25"/>
      <c r="M42" s="25"/>
      <c r="N42" s="25" t="s">
        <v>52</v>
      </c>
      <c r="O42" s="25"/>
      <c r="P42" s="25"/>
      <c r="Q42" s="25"/>
      <c r="R42" s="25"/>
    </row>
    <row r="43" spans="1:18" ht="47.25" x14ac:dyDescent="0.25">
      <c r="A43" s="4" t="s">
        <v>54</v>
      </c>
      <c r="B43" s="5" t="s">
        <v>44</v>
      </c>
      <c r="C43" s="5">
        <v>20000</v>
      </c>
      <c r="D43" s="5">
        <v>1</v>
      </c>
      <c r="E43" s="10">
        <f t="shared" si="6"/>
        <v>20000</v>
      </c>
      <c r="F43" s="8">
        <f t="shared" si="7"/>
        <v>1</v>
      </c>
      <c r="G43" s="25"/>
      <c r="H43" s="25"/>
      <c r="I43" s="25"/>
      <c r="J43" s="25"/>
      <c r="K43" s="25"/>
      <c r="L43" s="25"/>
      <c r="M43" s="25" t="s">
        <v>52</v>
      </c>
      <c r="N43" s="25"/>
      <c r="O43" s="25"/>
      <c r="P43" s="25"/>
      <c r="Q43" s="25"/>
      <c r="R43" s="25"/>
    </row>
    <row r="44" spans="1:18" ht="173.25" x14ac:dyDescent="0.25">
      <c r="A44" s="4" t="s">
        <v>57</v>
      </c>
      <c r="B44" s="5" t="s">
        <v>45</v>
      </c>
      <c r="C44" s="5">
        <v>74000</v>
      </c>
      <c r="D44" s="5">
        <v>5</v>
      </c>
      <c r="E44" s="10">
        <f t="shared" si="6"/>
        <v>370000</v>
      </c>
      <c r="F44" s="8">
        <f t="shared" si="7"/>
        <v>5</v>
      </c>
      <c r="G44" s="25"/>
      <c r="H44" s="25"/>
      <c r="I44" s="25" t="s">
        <v>52</v>
      </c>
      <c r="J44" s="25" t="s">
        <v>52</v>
      </c>
      <c r="K44" s="25"/>
      <c r="L44" s="25"/>
      <c r="M44" s="25"/>
      <c r="N44" s="25" t="s">
        <v>52</v>
      </c>
      <c r="O44" s="25" t="s">
        <v>52</v>
      </c>
      <c r="P44" s="25"/>
      <c r="Q44" s="25"/>
      <c r="R44" s="25" t="s">
        <v>52</v>
      </c>
    </row>
    <row r="45" spans="1:18" ht="31.5" x14ac:dyDescent="0.25">
      <c r="A45" s="4" t="s">
        <v>37</v>
      </c>
      <c r="B45" s="5" t="s">
        <v>30</v>
      </c>
      <c r="C45" s="5">
        <v>250</v>
      </c>
      <c r="D45" s="5">
        <v>160</v>
      </c>
      <c r="E45" s="10">
        <f t="shared" si="6"/>
        <v>40000</v>
      </c>
      <c r="F45" s="8">
        <f t="shared" si="7"/>
        <v>160</v>
      </c>
      <c r="G45" s="25"/>
      <c r="H45" s="25"/>
      <c r="I45" s="25"/>
      <c r="J45" s="25"/>
      <c r="K45" s="25"/>
      <c r="L45" s="25"/>
      <c r="M45" s="25"/>
      <c r="N45" s="25"/>
      <c r="O45" s="25"/>
      <c r="P45" s="25" t="s">
        <v>52</v>
      </c>
      <c r="Q45" s="25"/>
      <c r="R45" s="25"/>
    </row>
    <row r="46" spans="1:18" ht="31.5" x14ac:dyDescent="0.25">
      <c r="A46" s="4" t="s">
        <v>38</v>
      </c>
      <c r="B46" s="5" t="s">
        <v>30</v>
      </c>
      <c r="C46" s="5">
        <v>250</v>
      </c>
      <c r="D46" s="5">
        <v>220</v>
      </c>
      <c r="E46" s="10">
        <f t="shared" si="6"/>
        <v>55000</v>
      </c>
      <c r="F46" s="8">
        <f t="shared" si="7"/>
        <v>220</v>
      </c>
      <c r="G46" s="25"/>
      <c r="H46" s="25"/>
      <c r="I46" s="25"/>
      <c r="J46" s="25"/>
      <c r="K46" s="25" t="s">
        <v>52</v>
      </c>
      <c r="L46" s="25"/>
      <c r="M46" s="25"/>
      <c r="N46" s="25"/>
      <c r="O46" s="25"/>
      <c r="P46" s="25"/>
      <c r="Q46" s="25"/>
      <c r="R46" s="25"/>
    </row>
    <row r="47" spans="1:18" ht="31.5" x14ac:dyDescent="0.25">
      <c r="A47" s="2" t="s">
        <v>39</v>
      </c>
      <c r="B47" s="5" t="s">
        <v>30</v>
      </c>
      <c r="C47" s="5">
        <v>300</v>
      </c>
      <c r="D47" s="5">
        <v>180</v>
      </c>
      <c r="E47" s="10">
        <f t="shared" si="6"/>
        <v>54000</v>
      </c>
      <c r="F47" s="8">
        <f t="shared" si="7"/>
        <v>180</v>
      </c>
      <c r="G47" s="25"/>
      <c r="H47" s="25" t="s">
        <v>52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31.5" x14ac:dyDescent="0.25">
      <c r="A48" s="2" t="s">
        <v>40</v>
      </c>
      <c r="B48" s="5" t="s">
        <v>30</v>
      </c>
      <c r="C48" s="5"/>
      <c r="D48" s="5"/>
      <c r="E48" s="10">
        <v>12000</v>
      </c>
      <c r="F48" s="8"/>
      <c r="G48" s="6"/>
      <c r="H48" s="6"/>
      <c r="I48" s="6"/>
      <c r="J48" s="6"/>
      <c r="K48" s="6">
        <v>1</v>
      </c>
      <c r="L48" s="6"/>
      <c r="M48" s="6"/>
      <c r="N48" s="6"/>
      <c r="O48" s="6"/>
      <c r="P48" s="6"/>
      <c r="Q48" s="6"/>
      <c r="R48" s="6"/>
    </row>
    <row r="49" spans="1:18" ht="47.25" x14ac:dyDescent="0.25">
      <c r="A49" s="7" t="s">
        <v>41</v>
      </c>
      <c r="B49" s="8" t="s">
        <v>31</v>
      </c>
      <c r="C49" s="8"/>
      <c r="D49" s="8"/>
      <c r="E49" s="10">
        <v>8000</v>
      </c>
      <c r="F49" s="8"/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/>
      <c r="R49" s="6"/>
    </row>
    <row r="50" spans="1:18" ht="31.5" x14ac:dyDescent="0.25">
      <c r="A50" s="7" t="s">
        <v>42</v>
      </c>
      <c r="B50" s="8" t="s">
        <v>44</v>
      </c>
      <c r="C50" s="8"/>
      <c r="D50" s="8"/>
      <c r="E50" s="10">
        <v>50000</v>
      </c>
      <c r="F50" s="8"/>
      <c r="G50" s="6"/>
      <c r="H50" s="6"/>
      <c r="I50" s="6"/>
      <c r="J50" s="6"/>
      <c r="K50" s="6">
        <v>1</v>
      </c>
      <c r="L50" s="6"/>
      <c r="M50" s="6"/>
      <c r="N50" s="6"/>
      <c r="O50" s="6"/>
      <c r="P50" s="6"/>
      <c r="Q50" s="6"/>
      <c r="R50" s="6"/>
    </row>
    <row r="51" spans="1:18" x14ac:dyDescent="0.25">
      <c r="A51" s="7" t="s">
        <v>46</v>
      </c>
      <c r="B51" s="8" t="s">
        <v>44</v>
      </c>
      <c r="C51" s="8">
        <v>40000</v>
      </c>
      <c r="D51" s="8">
        <v>1</v>
      </c>
      <c r="E51" s="10">
        <f t="shared" ref="E51" si="8">D51*C51</f>
        <v>40000</v>
      </c>
      <c r="F51" s="8">
        <f t="shared" ref="F51" si="9">D51</f>
        <v>1</v>
      </c>
      <c r="G51" s="6"/>
      <c r="H51" s="6"/>
      <c r="I51" s="6"/>
      <c r="J51" s="6"/>
      <c r="K51" s="6"/>
      <c r="L51" s="6"/>
      <c r="M51" s="6">
        <v>1</v>
      </c>
      <c r="N51" s="6"/>
      <c r="O51" s="6"/>
      <c r="P51" s="6"/>
      <c r="Q51" s="6"/>
      <c r="R51" s="6"/>
    </row>
    <row r="53" spans="1:18" x14ac:dyDescent="0.25">
      <c r="A53" s="20" t="s">
        <v>53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47.25" x14ac:dyDescent="0.25">
      <c r="A54" s="18" t="s">
        <v>25</v>
      </c>
      <c r="B54" s="18" t="s">
        <v>32</v>
      </c>
      <c r="C54" s="18" t="s">
        <v>26</v>
      </c>
      <c r="D54" s="18" t="s">
        <v>27</v>
      </c>
      <c r="E54" s="18" t="s">
        <v>29</v>
      </c>
      <c r="F54" s="18" t="s">
        <v>28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5">
      <c r="A55" s="21"/>
      <c r="B55" s="12"/>
      <c r="C55" s="12"/>
      <c r="D55" s="13"/>
      <c r="E55" s="15"/>
      <c r="F55" s="15"/>
      <c r="G55" s="11">
        <v>43466</v>
      </c>
      <c r="H55" s="11">
        <v>43497</v>
      </c>
      <c r="I55" s="11">
        <v>43525</v>
      </c>
      <c r="J55" s="11">
        <v>43556</v>
      </c>
      <c r="K55" s="11">
        <v>43586</v>
      </c>
      <c r="L55" s="11">
        <v>43617</v>
      </c>
      <c r="M55" s="11">
        <v>43647</v>
      </c>
      <c r="N55" s="11">
        <v>43678</v>
      </c>
      <c r="O55" s="11">
        <v>43709</v>
      </c>
      <c r="P55" s="11">
        <v>43739</v>
      </c>
      <c r="Q55" s="11">
        <v>43770</v>
      </c>
      <c r="R55" s="11">
        <v>43800</v>
      </c>
    </row>
    <row r="56" spans="1:18" ht="31.5" x14ac:dyDescent="0.25">
      <c r="A56" s="22" t="s">
        <v>50</v>
      </c>
      <c r="B56" s="8" t="s">
        <v>30</v>
      </c>
      <c r="C56" s="8">
        <v>1000</v>
      </c>
      <c r="D56" s="16">
        <v>25</v>
      </c>
      <c r="E56" s="14">
        <v>25000</v>
      </c>
      <c r="F56" s="15">
        <v>25</v>
      </c>
      <c r="G56" s="24"/>
      <c r="H56" s="24"/>
      <c r="I56" s="24"/>
      <c r="J56" s="24"/>
      <c r="K56" s="24"/>
      <c r="L56" s="24"/>
      <c r="M56" s="24">
        <v>1</v>
      </c>
      <c r="N56" s="24"/>
      <c r="O56" s="24"/>
      <c r="P56" s="24"/>
      <c r="Q56" s="24"/>
      <c r="R56" s="24"/>
    </row>
    <row r="57" spans="1:18" ht="31.5" x14ac:dyDescent="0.25">
      <c r="A57" s="22" t="s">
        <v>58</v>
      </c>
      <c r="B57" s="8">
        <v>1</v>
      </c>
      <c r="C57" s="8">
        <v>24000</v>
      </c>
      <c r="D57" s="16">
        <v>1</v>
      </c>
      <c r="E57" s="14">
        <v>24000</v>
      </c>
      <c r="F57" s="15">
        <v>1</v>
      </c>
      <c r="G57" s="24"/>
      <c r="H57" s="24"/>
      <c r="I57" s="24"/>
      <c r="J57" s="24"/>
      <c r="K57" s="24"/>
      <c r="L57" s="24"/>
      <c r="M57" s="24"/>
      <c r="N57" s="24" t="s">
        <v>52</v>
      </c>
      <c r="O57" s="24"/>
      <c r="P57" s="24"/>
      <c r="Q57" s="24"/>
      <c r="R57" s="24"/>
    </row>
    <row r="58" spans="1:18" ht="31.5" x14ac:dyDescent="0.25">
      <c r="A58" s="22" t="s">
        <v>48</v>
      </c>
      <c r="B58" s="8" t="s">
        <v>44</v>
      </c>
      <c r="C58" s="8">
        <v>45000</v>
      </c>
      <c r="D58" s="16">
        <v>1</v>
      </c>
      <c r="E58" s="14">
        <v>45000</v>
      </c>
      <c r="F58" s="15">
        <v>1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 t="s">
        <v>52</v>
      </c>
      <c r="R58" s="24"/>
    </row>
    <row r="59" spans="1:18" ht="31.5" x14ac:dyDescent="0.25">
      <c r="A59" s="22" t="s">
        <v>49</v>
      </c>
      <c r="B59" s="8" t="s">
        <v>44</v>
      </c>
      <c r="C59" s="8">
        <v>30000</v>
      </c>
      <c r="D59" s="16">
        <v>1</v>
      </c>
      <c r="E59" s="14">
        <v>30000</v>
      </c>
      <c r="F59" s="15">
        <v>1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 t="s">
        <v>52</v>
      </c>
    </row>
    <row r="60" spans="1:18" ht="94.5" x14ac:dyDescent="0.25">
      <c r="A60" s="4" t="s">
        <v>89</v>
      </c>
      <c r="B60" s="5" t="s">
        <v>43</v>
      </c>
      <c r="C60" s="5">
        <v>45000</v>
      </c>
      <c r="D60" s="5">
        <v>1</v>
      </c>
      <c r="E60" s="10">
        <f>D60*C60</f>
        <v>45000</v>
      </c>
      <c r="F60" s="8">
        <f>D60</f>
        <v>1</v>
      </c>
      <c r="G60" s="25"/>
      <c r="H60" s="25"/>
      <c r="I60" s="25"/>
      <c r="J60" s="25"/>
      <c r="K60" s="25" t="s">
        <v>52</v>
      </c>
      <c r="L60" s="25" t="s">
        <v>52</v>
      </c>
      <c r="M60" s="25"/>
      <c r="N60" s="25"/>
      <c r="O60" s="25"/>
      <c r="P60" s="25"/>
      <c r="Q60" s="25"/>
      <c r="R60" s="25"/>
    </row>
    <row r="61" spans="1:18" ht="31.5" x14ac:dyDescent="0.25">
      <c r="A61" s="4" t="s">
        <v>34</v>
      </c>
      <c r="B61" s="8" t="s">
        <v>44</v>
      </c>
      <c r="C61" s="8">
        <v>200</v>
      </c>
      <c r="D61" s="8">
        <v>40</v>
      </c>
      <c r="E61" s="10">
        <f t="shared" ref="E61:E66" si="10">D61*C61</f>
        <v>8000</v>
      </c>
      <c r="F61" s="8">
        <f t="shared" ref="F61:F66" si="11">D61</f>
        <v>40</v>
      </c>
      <c r="G61" s="25"/>
      <c r="H61" s="25"/>
      <c r="I61" s="25"/>
      <c r="J61" s="25"/>
      <c r="K61" s="25"/>
      <c r="L61" s="25"/>
      <c r="M61" s="25"/>
      <c r="N61" s="25" t="s">
        <v>52</v>
      </c>
      <c r="O61" s="25"/>
      <c r="P61" s="25"/>
      <c r="Q61" s="25"/>
      <c r="R61" s="25"/>
    </row>
    <row r="62" spans="1:18" ht="47.25" x14ac:dyDescent="0.25">
      <c r="A62" s="4" t="s">
        <v>54</v>
      </c>
      <c r="B62" s="5" t="s">
        <v>44</v>
      </c>
      <c r="C62" s="5">
        <v>20000</v>
      </c>
      <c r="D62" s="5">
        <v>1</v>
      </c>
      <c r="E62" s="10">
        <f t="shared" si="10"/>
        <v>20000</v>
      </c>
      <c r="F62" s="8">
        <f t="shared" si="11"/>
        <v>1</v>
      </c>
      <c r="G62" s="25"/>
      <c r="H62" s="25"/>
      <c r="I62" s="25"/>
      <c r="J62" s="25"/>
      <c r="K62" s="25"/>
      <c r="L62" s="25"/>
      <c r="M62" s="25" t="s">
        <v>52</v>
      </c>
      <c r="N62" s="25"/>
      <c r="O62" s="25"/>
      <c r="P62" s="25"/>
      <c r="Q62" s="25"/>
      <c r="R62" s="25"/>
    </row>
    <row r="63" spans="1:18" ht="94.5" x14ac:dyDescent="0.25">
      <c r="A63" s="4" t="s">
        <v>36</v>
      </c>
      <c r="B63" s="5" t="s">
        <v>45</v>
      </c>
      <c r="C63" s="5">
        <v>56667</v>
      </c>
      <c r="D63" s="5">
        <v>3</v>
      </c>
      <c r="E63" s="10">
        <f t="shared" si="10"/>
        <v>170001</v>
      </c>
      <c r="F63" s="8">
        <f t="shared" si="11"/>
        <v>3</v>
      </c>
      <c r="G63" s="25"/>
      <c r="H63" s="25"/>
      <c r="I63" s="25"/>
      <c r="J63" s="25" t="s">
        <v>52</v>
      </c>
      <c r="K63" s="25"/>
      <c r="L63" s="25"/>
      <c r="M63" s="25"/>
      <c r="N63" s="25" t="s">
        <v>52</v>
      </c>
      <c r="O63" s="25"/>
      <c r="P63" s="25"/>
      <c r="Q63" s="25"/>
      <c r="R63" s="25" t="s">
        <v>52</v>
      </c>
    </row>
    <row r="64" spans="1:18" ht="31.5" x14ac:dyDescent="0.25">
      <c r="A64" s="4" t="s">
        <v>37</v>
      </c>
      <c r="B64" s="5" t="s">
        <v>30</v>
      </c>
      <c r="C64" s="5">
        <v>250</v>
      </c>
      <c r="D64" s="5">
        <v>160</v>
      </c>
      <c r="E64" s="10">
        <f t="shared" si="10"/>
        <v>40000</v>
      </c>
      <c r="F64" s="8">
        <f t="shared" si="11"/>
        <v>160</v>
      </c>
      <c r="G64" s="25"/>
      <c r="H64" s="25"/>
      <c r="I64" s="25"/>
      <c r="J64" s="25"/>
      <c r="K64" s="25"/>
      <c r="L64" s="25"/>
      <c r="M64" s="25"/>
      <c r="N64" s="25"/>
      <c r="O64" s="25"/>
      <c r="P64" s="25" t="s">
        <v>52</v>
      </c>
      <c r="Q64" s="25"/>
      <c r="R64" s="25"/>
    </row>
    <row r="65" spans="1:18" ht="31.5" x14ac:dyDescent="0.25">
      <c r="A65" s="4" t="s">
        <v>38</v>
      </c>
      <c r="B65" s="5" t="s">
        <v>30</v>
      </c>
      <c r="C65" s="5">
        <v>250</v>
      </c>
      <c r="D65" s="5">
        <v>220</v>
      </c>
      <c r="E65" s="10">
        <f t="shared" si="10"/>
        <v>55000</v>
      </c>
      <c r="F65" s="8">
        <f t="shared" si="11"/>
        <v>220</v>
      </c>
      <c r="G65" s="25"/>
      <c r="H65" s="25"/>
      <c r="I65" s="25"/>
      <c r="J65" s="25"/>
      <c r="K65" s="25" t="s">
        <v>52</v>
      </c>
      <c r="L65" s="25"/>
      <c r="M65" s="25"/>
      <c r="N65" s="25"/>
      <c r="O65" s="25"/>
      <c r="P65" s="25"/>
      <c r="Q65" s="25"/>
      <c r="R65" s="25"/>
    </row>
    <row r="66" spans="1:18" ht="31.5" x14ac:dyDescent="0.25">
      <c r="A66" s="2" t="s">
        <v>39</v>
      </c>
      <c r="B66" s="5" t="s">
        <v>30</v>
      </c>
      <c r="C66" s="5">
        <v>300</v>
      </c>
      <c r="D66" s="5">
        <v>180</v>
      </c>
      <c r="E66" s="10">
        <f t="shared" si="10"/>
        <v>54000</v>
      </c>
      <c r="F66" s="8">
        <f t="shared" si="11"/>
        <v>180</v>
      </c>
      <c r="G66" s="25"/>
      <c r="H66" s="25" t="s">
        <v>52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31.5" x14ac:dyDescent="0.25">
      <c r="A67" s="2" t="s">
        <v>40</v>
      </c>
      <c r="B67" s="5" t="s">
        <v>30</v>
      </c>
      <c r="C67" s="5"/>
      <c r="D67" s="5"/>
      <c r="E67" s="10">
        <v>12000</v>
      </c>
      <c r="F67" s="8"/>
      <c r="G67" s="6"/>
      <c r="H67" s="6"/>
      <c r="I67" s="6"/>
      <c r="J67" s="6"/>
      <c r="K67" s="6">
        <v>1</v>
      </c>
      <c r="L67" s="6"/>
      <c r="M67" s="6"/>
      <c r="N67" s="6"/>
      <c r="O67" s="6"/>
      <c r="P67" s="6"/>
      <c r="Q67" s="6"/>
      <c r="R67" s="6"/>
    </row>
    <row r="68" spans="1:18" ht="47.25" x14ac:dyDescent="0.25">
      <c r="A68" s="7" t="s">
        <v>41</v>
      </c>
      <c r="B68" s="8" t="s">
        <v>31</v>
      </c>
      <c r="C68" s="8"/>
      <c r="D68" s="8"/>
      <c r="E68" s="10">
        <v>8000</v>
      </c>
      <c r="F68" s="8"/>
      <c r="G68" s="6"/>
      <c r="H68" s="6"/>
      <c r="I68" s="6"/>
      <c r="J68" s="6"/>
      <c r="K68" s="6"/>
      <c r="L68" s="6"/>
      <c r="M68" s="6"/>
      <c r="N68" s="6">
        <v>1</v>
      </c>
      <c r="O68" s="6"/>
      <c r="P68" s="6"/>
      <c r="Q68" s="6"/>
      <c r="R68" s="6"/>
    </row>
    <row r="69" spans="1:18" ht="31.5" x14ac:dyDescent="0.25">
      <c r="A69" s="7" t="s">
        <v>42</v>
      </c>
      <c r="B69" s="8" t="s">
        <v>44</v>
      </c>
      <c r="C69" s="8"/>
      <c r="D69" s="8"/>
      <c r="E69" s="10">
        <v>50000</v>
      </c>
      <c r="F69" s="8"/>
      <c r="G69" s="6"/>
      <c r="H69" s="6"/>
      <c r="I69" s="6"/>
      <c r="J69" s="6"/>
      <c r="K69" s="6">
        <v>1</v>
      </c>
      <c r="L69" s="6"/>
      <c r="M69" s="6"/>
      <c r="N69" s="6"/>
      <c r="O69" s="6"/>
      <c r="P69" s="6"/>
      <c r="Q69" s="6"/>
      <c r="R69" s="6"/>
    </row>
    <row r="70" spans="1:18" x14ac:dyDescent="0.25">
      <c r="A70" s="7" t="s">
        <v>92</v>
      </c>
      <c r="B70" s="8" t="s">
        <v>44</v>
      </c>
      <c r="C70" s="8">
        <v>40000</v>
      </c>
      <c r="D70" s="8">
        <v>1</v>
      </c>
      <c r="E70" s="10">
        <f t="shared" ref="E70" si="12">D70*C70</f>
        <v>40000</v>
      </c>
      <c r="F70" s="8">
        <f t="shared" ref="F70" si="13">D70</f>
        <v>1</v>
      </c>
      <c r="G70" s="6"/>
      <c r="H70" s="6"/>
      <c r="I70" s="6"/>
      <c r="J70" s="6"/>
      <c r="K70" s="6"/>
      <c r="L70" s="6"/>
      <c r="M70" s="6">
        <v>1</v>
      </c>
      <c r="N70" s="6"/>
      <c r="O70" s="6"/>
      <c r="P70" s="6"/>
      <c r="Q70" s="6"/>
      <c r="R70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473dc27-fa1a-4161-b477-297a7233b9a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serge</cp:lastModifiedBy>
  <dcterms:created xsi:type="dcterms:W3CDTF">2015-02-12T13:01:25Z</dcterms:created>
  <dcterms:modified xsi:type="dcterms:W3CDTF">2021-03-10T12:45:54Z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_MarkAsFinal">
    <vt:bool>true</vt:bool>
  </property>
</Properties>
</file>